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635" windowHeight="8895" tabRatio="598" activeTab="1"/>
  </bookViews>
  <sheets>
    <sheet name="说明" sheetId="1" r:id="rId1"/>
    <sheet name="医疗" sheetId="2" r:id="rId2"/>
    <sheet name="护理" sheetId="3" r:id="rId3"/>
    <sheet name="其它" sheetId="4" r:id="rId4"/>
  </sheets>
  <definedNames>
    <definedName name="_xlnm.Print_Titles" localSheetId="2">'护理'!$1:$3</definedName>
    <definedName name="_xlnm.Print_Titles" localSheetId="3">'其它'!$1:$3</definedName>
    <definedName name="_xlnm.Print_Titles" localSheetId="1">'医疗'!$1:$3</definedName>
  </definedNames>
  <calcPr fullCalcOnLoad="1"/>
</workbook>
</file>

<file path=xl/sharedStrings.xml><?xml version="1.0" encoding="utf-8"?>
<sst xmlns="http://schemas.openxmlformats.org/spreadsheetml/2006/main" count="242" uniqueCount="146">
  <si>
    <t>笔试成绩</t>
  </si>
  <si>
    <t>备注</t>
  </si>
  <si>
    <t>60%折算</t>
  </si>
  <si>
    <t>40%折算</t>
  </si>
  <si>
    <t>面试成绩</t>
  </si>
  <si>
    <t>总成绩</t>
  </si>
  <si>
    <t>分数</t>
  </si>
  <si>
    <t>加分</t>
  </si>
  <si>
    <t>笔试准考证号</t>
  </si>
  <si>
    <t>笔试准考证号</t>
  </si>
  <si>
    <t>笔试准考证号</t>
  </si>
  <si>
    <t>加分</t>
  </si>
  <si>
    <t>宜都市卫生事业单位2013年专业技术人员招聘综合成绩表(医疗）</t>
  </si>
  <si>
    <t>宜都市卫生事业单位2013年专业技术人员招聘综合成绩表(护理）</t>
  </si>
  <si>
    <t>宜都市卫生事业单位2013年专业技术人员招聘综合成绩表（其它专业）</t>
  </si>
  <si>
    <t>2013E012</t>
  </si>
  <si>
    <t>2013E010</t>
  </si>
  <si>
    <t>2013E004</t>
  </si>
  <si>
    <t>2013E003</t>
  </si>
  <si>
    <t>2013E013</t>
  </si>
  <si>
    <t>2013E002</t>
  </si>
  <si>
    <t>2013E018</t>
  </si>
  <si>
    <t>2013E022</t>
  </si>
  <si>
    <t>2013E001</t>
  </si>
  <si>
    <t>2013E006</t>
  </si>
  <si>
    <t>2013E023</t>
  </si>
  <si>
    <t>2013E008</t>
  </si>
  <si>
    <t>2013E015</t>
  </si>
  <si>
    <t>2013E014</t>
  </si>
  <si>
    <t>2013E019</t>
  </si>
  <si>
    <t>执业医师</t>
  </si>
  <si>
    <t>面试缺考、执业医师</t>
  </si>
  <si>
    <t>2013E029</t>
  </si>
  <si>
    <t>2013E034</t>
  </si>
  <si>
    <t>2013E032</t>
  </si>
  <si>
    <t>2013E027</t>
  </si>
  <si>
    <t>2013E028</t>
  </si>
  <si>
    <t>2013E036</t>
  </si>
  <si>
    <t>2013E037</t>
  </si>
  <si>
    <t>2013E031</t>
  </si>
  <si>
    <t>2013E033</t>
  </si>
  <si>
    <t>执业助理医师</t>
  </si>
  <si>
    <t>执业医师</t>
  </si>
  <si>
    <t>面试缺考</t>
  </si>
  <si>
    <t>2013E060</t>
  </si>
  <si>
    <t>2013E062</t>
  </si>
  <si>
    <t>2013E061</t>
  </si>
  <si>
    <t>2013E063</t>
  </si>
  <si>
    <t>2013E042</t>
  </si>
  <si>
    <t>2013E039</t>
  </si>
  <si>
    <t>2013E045</t>
  </si>
  <si>
    <t>2013E038</t>
  </si>
  <si>
    <t>2013E043</t>
  </si>
  <si>
    <t>2013E040</t>
  </si>
  <si>
    <t>2013E078</t>
  </si>
  <si>
    <t>2013E079</t>
  </si>
  <si>
    <t>2013E047</t>
  </si>
  <si>
    <t>2013E050</t>
  </si>
  <si>
    <t>2013E057</t>
  </si>
  <si>
    <t>2013E059</t>
  </si>
  <si>
    <t>2013E049</t>
  </si>
  <si>
    <t>2013E058</t>
  </si>
  <si>
    <t>2013E056</t>
  </si>
  <si>
    <t>2013E053</t>
  </si>
  <si>
    <t>2013E055</t>
  </si>
  <si>
    <t>2013E069</t>
  </si>
  <si>
    <t>2013E068</t>
  </si>
  <si>
    <t>2013E067</t>
  </si>
  <si>
    <t>2013E074</t>
  </si>
  <si>
    <t>2013E076</t>
  </si>
  <si>
    <t>2013E075</t>
  </si>
  <si>
    <t>2013H027</t>
  </si>
  <si>
    <t>2013H087</t>
  </si>
  <si>
    <t>2013H073</t>
  </si>
  <si>
    <t>2013H008</t>
  </si>
  <si>
    <t>2013H010</t>
  </si>
  <si>
    <t>2013H030</t>
  </si>
  <si>
    <t>2013H100</t>
  </si>
  <si>
    <t>2013H041</t>
  </si>
  <si>
    <t>2013H053</t>
  </si>
  <si>
    <t>2013H077</t>
  </si>
  <si>
    <t>2013H011</t>
  </si>
  <si>
    <t>2013H078</t>
  </si>
  <si>
    <t>2013H090</t>
  </si>
  <si>
    <t>2013H069</t>
  </si>
  <si>
    <t>2013H062</t>
  </si>
  <si>
    <t>2013H045</t>
  </si>
  <si>
    <t>2013H074</t>
  </si>
  <si>
    <t>2013H082</t>
  </si>
  <si>
    <t>2013H091</t>
  </si>
  <si>
    <t>2013H098</t>
  </si>
  <si>
    <t>执业护士</t>
  </si>
  <si>
    <t>2013H107</t>
  </si>
  <si>
    <t>2013H108</t>
  </si>
  <si>
    <t>2013H115</t>
  </si>
  <si>
    <t>2013H121</t>
  </si>
  <si>
    <t>2013H130</t>
  </si>
  <si>
    <t>2013H117</t>
  </si>
  <si>
    <t>2013H109</t>
  </si>
  <si>
    <t>2013H128</t>
  </si>
  <si>
    <t>2013H112</t>
  </si>
  <si>
    <t>2013H123</t>
  </si>
  <si>
    <t>2013H146</t>
  </si>
  <si>
    <t>2013H145</t>
  </si>
  <si>
    <t>2013H138</t>
  </si>
  <si>
    <t>2013H167</t>
  </si>
  <si>
    <t>2013H159</t>
  </si>
  <si>
    <t>2013H166</t>
  </si>
  <si>
    <t>2013H168</t>
  </si>
  <si>
    <t>2013H220</t>
  </si>
  <si>
    <t>2013H237</t>
  </si>
  <si>
    <t>2013H206</t>
  </si>
  <si>
    <t>2013H227</t>
  </si>
  <si>
    <t>2013H200</t>
  </si>
  <si>
    <t>2013H208</t>
  </si>
  <si>
    <t>2013H214</t>
  </si>
  <si>
    <t>2013H193</t>
  </si>
  <si>
    <t>2013H232</t>
  </si>
  <si>
    <t>2013H213</t>
  </si>
  <si>
    <t>2013H184</t>
  </si>
  <si>
    <t>2013H186</t>
  </si>
  <si>
    <t>2013J005</t>
  </si>
  <si>
    <t>2013J010</t>
  </si>
  <si>
    <t>2013J006</t>
  </si>
  <si>
    <t>2013J013</t>
  </si>
  <si>
    <t>2013J014</t>
  </si>
  <si>
    <t>2013Y001</t>
  </si>
  <si>
    <t>2013Y003</t>
  </si>
  <si>
    <t>2013Y005</t>
  </si>
  <si>
    <t>2013Y006</t>
  </si>
  <si>
    <t>2013Y007</t>
  </si>
  <si>
    <t>2013Y008</t>
  </si>
  <si>
    <t>2013C001</t>
  </si>
  <si>
    <t>2013C006</t>
  </si>
  <si>
    <t>2013C003</t>
  </si>
  <si>
    <t>2013C004</t>
  </si>
  <si>
    <t>2013C009</t>
  </si>
  <si>
    <t>2013C010</t>
  </si>
  <si>
    <t>2013C008</t>
  </si>
  <si>
    <t>2013F002</t>
  </si>
  <si>
    <t>2013F001</t>
  </si>
  <si>
    <t>2013S001</t>
  </si>
  <si>
    <t>2013S002</t>
  </si>
  <si>
    <t>药师</t>
  </si>
  <si>
    <t>助理会计师</t>
  </si>
  <si>
    <t>www.med126.com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</si>
</sst>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_ "/>
    <numFmt numFmtId="186" formatCode="0.00_);[Red]\(0.00\)"/>
    <numFmt numFmtId="187" formatCode="0_);[Red]\(0\)"/>
  </numFmts>
  <fonts count="6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黑体"/>
      <family val="0"/>
    </font>
    <font>
      <sz val="16"/>
      <name val="宋体"/>
      <family val="0"/>
    </font>
    <font>
      <b/>
      <sz val="14"/>
      <name val="黑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86" fontId="3" fillId="0" borderId="1" xfId="0" applyNumberFormat="1" applyFont="1" applyBorder="1" applyAlignment="1">
      <alignment horizontal="center" vertical="center" wrapText="1"/>
    </xf>
    <xf numFmtId="186" fontId="2" fillId="0" borderId="1" xfId="0" applyNumberFormat="1" applyFont="1" applyBorder="1" applyAlignment="1">
      <alignment horizontal="center" vertical="center" wrapText="1"/>
    </xf>
    <xf numFmtId="186" fontId="2" fillId="0" borderId="1" xfId="0" applyNumberFormat="1" applyFont="1" applyBorder="1" applyAlignment="1">
      <alignment horizontal="center" vertical="center"/>
    </xf>
    <xf numFmtId="186" fontId="0" fillId="0" borderId="0" xfId="0" applyNumberFormat="1" applyAlignment="1">
      <alignment horizontal="center" vertical="center" wrapText="1"/>
    </xf>
    <xf numFmtId="184" fontId="3" fillId="0" borderId="1" xfId="0" applyNumberFormat="1" applyFont="1" applyBorder="1" applyAlignment="1">
      <alignment vertical="center" wrapText="1"/>
    </xf>
    <xf numFmtId="184" fontId="2" fillId="0" borderId="1" xfId="0" applyNumberFormat="1" applyFont="1" applyBorder="1" applyAlignment="1">
      <alignment vertical="center"/>
    </xf>
    <xf numFmtId="184" fontId="0" fillId="0" borderId="0" xfId="0" applyNumberFormat="1" applyAlignment="1">
      <alignment vertical="center"/>
    </xf>
    <xf numFmtId="186" fontId="2" fillId="0" borderId="1" xfId="0" applyNumberFormat="1" applyFont="1" applyBorder="1" applyAlignment="1">
      <alignment vertical="center"/>
    </xf>
    <xf numFmtId="186" fontId="0" fillId="0" borderId="0" xfId="0" applyNumberForma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86" fontId="3" fillId="0" borderId="5" xfId="0" applyNumberFormat="1" applyFont="1" applyBorder="1" applyAlignment="1">
      <alignment vertical="center"/>
    </xf>
    <xf numFmtId="186" fontId="3" fillId="0" borderId="6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84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43" t="s">
        <v>145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43">
      <selection activeCell="J57" sqref="J57"/>
    </sheetView>
  </sheetViews>
  <sheetFormatPr defaultColWidth="9.00390625" defaultRowHeight="14.25"/>
  <cols>
    <col min="1" max="1" width="13.125" style="6" customWidth="1"/>
    <col min="2" max="2" width="7.625" style="6" customWidth="1"/>
    <col min="3" max="3" width="7.625" style="22" customWidth="1"/>
    <col min="4" max="4" width="7.625" style="4" customWidth="1"/>
    <col min="5" max="5" width="7.625" style="25" customWidth="1"/>
    <col min="6" max="6" width="7.00390625" style="4" customWidth="1"/>
    <col min="7" max="7" width="7.625" style="27" customWidth="1"/>
    <col min="8" max="8" width="20.375" style="4" customWidth="1"/>
    <col min="9" max="16" width="9.00390625" style="4" customWidth="1"/>
  </cols>
  <sheetData>
    <row r="1" spans="1:16" s="12" customFormat="1" ht="34.5" customHeight="1">
      <c r="A1" s="30" t="s">
        <v>12</v>
      </c>
      <c r="B1" s="30"/>
      <c r="C1" s="30"/>
      <c r="D1" s="30"/>
      <c r="E1" s="30"/>
      <c r="F1" s="30"/>
      <c r="G1" s="30"/>
      <c r="H1" s="30"/>
      <c r="I1" s="11"/>
      <c r="J1" s="11"/>
      <c r="K1" s="11"/>
      <c r="L1" s="11"/>
      <c r="M1" s="11"/>
      <c r="N1" s="11"/>
      <c r="O1" s="11"/>
      <c r="P1" s="11"/>
    </row>
    <row r="2" spans="1:16" s="10" customFormat="1" ht="25.5" customHeight="1">
      <c r="A2" s="37" t="s">
        <v>10</v>
      </c>
      <c r="B2" s="28" t="s">
        <v>0</v>
      </c>
      <c r="C2" s="29"/>
      <c r="D2" s="31" t="s">
        <v>4</v>
      </c>
      <c r="E2" s="32"/>
      <c r="F2" s="35" t="s">
        <v>11</v>
      </c>
      <c r="G2" s="33" t="s">
        <v>5</v>
      </c>
      <c r="H2" s="35" t="s">
        <v>1</v>
      </c>
      <c r="I2" s="9"/>
      <c r="J2" s="9"/>
      <c r="K2" s="9"/>
      <c r="L2" s="9"/>
      <c r="M2" s="9"/>
      <c r="N2" s="9"/>
      <c r="O2" s="9"/>
      <c r="P2" s="9"/>
    </row>
    <row r="3" spans="1:16" s="10" customFormat="1" ht="25.5" customHeight="1">
      <c r="A3" s="38"/>
      <c r="B3" s="5" t="s">
        <v>6</v>
      </c>
      <c r="C3" s="19" t="s">
        <v>3</v>
      </c>
      <c r="D3" s="5" t="s">
        <v>6</v>
      </c>
      <c r="E3" s="23" t="s">
        <v>2</v>
      </c>
      <c r="F3" s="36"/>
      <c r="G3" s="34"/>
      <c r="H3" s="36"/>
      <c r="I3" s="9"/>
      <c r="J3" s="9"/>
      <c r="K3" s="9"/>
      <c r="L3" s="9"/>
      <c r="M3" s="9"/>
      <c r="N3" s="9"/>
      <c r="O3" s="9"/>
      <c r="P3" s="9"/>
    </row>
    <row r="4" spans="1:16" s="7" customFormat="1" ht="18.75" customHeight="1">
      <c r="A4" s="13" t="s">
        <v>23</v>
      </c>
      <c r="B4" s="2">
        <v>69</v>
      </c>
      <c r="C4" s="20">
        <f aca="true" t="shared" si="0" ref="C4:C11">SUM(B4*0.4)</f>
        <v>27.6</v>
      </c>
      <c r="D4" s="3">
        <v>71</v>
      </c>
      <c r="E4" s="24">
        <f aca="true" t="shared" si="1" ref="E4:E11">SUM(D4*0.6)</f>
        <v>42.6</v>
      </c>
      <c r="F4" s="3">
        <v>5</v>
      </c>
      <c r="G4" s="26">
        <f aca="true" t="shared" si="2" ref="G4:G11">SUM(C4+E4+F4)</f>
        <v>75.2</v>
      </c>
      <c r="H4" s="2" t="s">
        <v>30</v>
      </c>
      <c r="J4" s="8"/>
      <c r="K4" s="8"/>
      <c r="L4" s="8"/>
      <c r="M4" s="8"/>
      <c r="N4" s="8"/>
      <c r="O4" s="8"/>
      <c r="P4" s="8"/>
    </row>
    <row r="5" spans="1:16" s="7" customFormat="1" ht="18.75" customHeight="1">
      <c r="A5" s="13" t="s">
        <v>20</v>
      </c>
      <c r="B5" s="2">
        <v>70.5</v>
      </c>
      <c r="C5" s="20">
        <f t="shared" si="0"/>
        <v>28.200000000000003</v>
      </c>
      <c r="D5" s="3">
        <v>88</v>
      </c>
      <c r="E5" s="24">
        <f t="shared" si="1"/>
        <v>52.8</v>
      </c>
      <c r="F5" s="3">
        <v>5</v>
      </c>
      <c r="G5" s="26">
        <f t="shared" si="2"/>
        <v>86</v>
      </c>
      <c r="H5" s="2" t="s">
        <v>30</v>
      </c>
      <c r="J5" s="8"/>
      <c r="K5" s="8"/>
      <c r="L5" s="8"/>
      <c r="M5" s="8"/>
      <c r="N5" s="8"/>
      <c r="O5" s="8"/>
      <c r="P5" s="8"/>
    </row>
    <row r="6" spans="1:16" s="7" customFormat="1" ht="18.75" customHeight="1">
      <c r="A6" s="13" t="s">
        <v>18</v>
      </c>
      <c r="B6" s="2">
        <v>74</v>
      </c>
      <c r="C6" s="20">
        <f t="shared" si="0"/>
        <v>29.6</v>
      </c>
      <c r="D6" s="3">
        <v>83.8</v>
      </c>
      <c r="E6" s="24">
        <f t="shared" si="1"/>
        <v>50.279999999999994</v>
      </c>
      <c r="F6" s="3">
        <v>5</v>
      </c>
      <c r="G6" s="26">
        <f t="shared" si="2"/>
        <v>84.88</v>
      </c>
      <c r="H6" s="2" t="s">
        <v>30</v>
      </c>
      <c r="J6" s="8"/>
      <c r="K6" s="8"/>
      <c r="L6" s="8"/>
      <c r="M6" s="8"/>
      <c r="N6" s="8"/>
      <c r="O6" s="8"/>
      <c r="P6" s="8"/>
    </row>
    <row r="7" spans="1:16" s="7" customFormat="1" ht="18.75" customHeight="1">
      <c r="A7" s="13" t="s">
        <v>17</v>
      </c>
      <c r="B7" s="2">
        <v>77</v>
      </c>
      <c r="C7" s="20">
        <f t="shared" si="0"/>
        <v>30.8</v>
      </c>
      <c r="D7" s="3">
        <v>86.8</v>
      </c>
      <c r="E7" s="24">
        <f t="shared" si="1"/>
        <v>52.08</v>
      </c>
      <c r="F7" s="3">
        <v>5</v>
      </c>
      <c r="G7" s="26">
        <f t="shared" si="2"/>
        <v>87.88</v>
      </c>
      <c r="H7" s="2" t="s">
        <v>30</v>
      </c>
      <c r="J7" s="8"/>
      <c r="K7" s="8"/>
      <c r="L7" s="8"/>
      <c r="M7" s="8"/>
      <c r="N7" s="8"/>
      <c r="O7" s="8"/>
      <c r="P7" s="8"/>
    </row>
    <row r="8" spans="1:16" s="7" customFormat="1" ht="18.75" customHeight="1">
      <c r="A8" s="13" t="s">
        <v>24</v>
      </c>
      <c r="B8" s="2">
        <v>69</v>
      </c>
      <c r="C8" s="20">
        <f t="shared" si="0"/>
        <v>27.6</v>
      </c>
      <c r="D8" s="3">
        <v>74</v>
      </c>
      <c r="E8" s="24">
        <f t="shared" si="1"/>
        <v>44.4</v>
      </c>
      <c r="F8" s="3">
        <v>5</v>
      </c>
      <c r="G8" s="26">
        <f t="shared" si="2"/>
        <v>77</v>
      </c>
      <c r="H8" s="2" t="s">
        <v>30</v>
      </c>
      <c r="J8" s="8"/>
      <c r="K8" s="8"/>
      <c r="L8" s="8"/>
      <c r="M8" s="8"/>
      <c r="N8" s="8"/>
      <c r="O8" s="8"/>
      <c r="P8" s="8"/>
    </row>
    <row r="9" spans="1:16" s="7" customFormat="1" ht="18.75" customHeight="1">
      <c r="A9" s="13" t="s">
        <v>26</v>
      </c>
      <c r="B9" s="2">
        <v>67.5</v>
      </c>
      <c r="C9" s="20">
        <f t="shared" si="0"/>
        <v>27</v>
      </c>
      <c r="D9" s="3">
        <v>0</v>
      </c>
      <c r="E9" s="24">
        <f t="shared" si="1"/>
        <v>0</v>
      </c>
      <c r="F9" s="3">
        <v>5</v>
      </c>
      <c r="G9" s="26">
        <f t="shared" si="2"/>
        <v>32</v>
      </c>
      <c r="H9" s="2" t="s">
        <v>31</v>
      </c>
      <c r="J9" s="8"/>
      <c r="K9" s="8"/>
      <c r="L9" s="8"/>
      <c r="M9" s="8"/>
      <c r="N9" s="8"/>
      <c r="O9" s="8"/>
      <c r="P9" s="8"/>
    </row>
    <row r="10" spans="1:16" s="7" customFormat="1" ht="18.75" customHeight="1">
      <c r="A10" s="13" t="s">
        <v>16</v>
      </c>
      <c r="B10" s="2">
        <v>77.5</v>
      </c>
      <c r="C10" s="20">
        <f t="shared" si="0"/>
        <v>31</v>
      </c>
      <c r="D10" s="3">
        <v>83.2</v>
      </c>
      <c r="E10" s="24">
        <f t="shared" si="1"/>
        <v>49.92</v>
      </c>
      <c r="F10" s="3">
        <v>5</v>
      </c>
      <c r="G10" s="26">
        <f t="shared" si="2"/>
        <v>85.92</v>
      </c>
      <c r="H10" s="2" t="s">
        <v>30</v>
      </c>
      <c r="J10" s="8"/>
      <c r="K10" s="8"/>
      <c r="L10" s="8"/>
      <c r="M10" s="8"/>
      <c r="N10" s="8"/>
      <c r="O10" s="8"/>
      <c r="P10" s="8"/>
    </row>
    <row r="11" spans="1:16" s="7" customFormat="1" ht="18.75" customHeight="1">
      <c r="A11" s="13" t="s">
        <v>15</v>
      </c>
      <c r="B11" s="2">
        <v>85</v>
      </c>
      <c r="C11" s="20">
        <f t="shared" si="0"/>
        <v>34</v>
      </c>
      <c r="D11" s="3">
        <v>87.8</v>
      </c>
      <c r="E11" s="24">
        <f t="shared" si="1"/>
        <v>52.68</v>
      </c>
      <c r="F11" s="3">
        <v>5</v>
      </c>
      <c r="G11" s="26">
        <f t="shared" si="2"/>
        <v>91.68</v>
      </c>
      <c r="H11" s="2" t="s">
        <v>30</v>
      </c>
      <c r="J11" s="8"/>
      <c r="K11" s="8"/>
      <c r="L11" s="8"/>
      <c r="M11" s="8"/>
      <c r="N11" s="8"/>
      <c r="O11" s="8"/>
      <c r="P11" s="8"/>
    </row>
    <row r="12" spans="1:16" s="7" customFormat="1" ht="18.75" customHeight="1">
      <c r="A12" s="13" t="s">
        <v>19</v>
      </c>
      <c r="B12" s="2">
        <v>71</v>
      </c>
      <c r="C12" s="20">
        <f aca="true" t="shared" si="3" ref="C12:C18">SUM(B12*0.4)</f>
        <v>28.400000000000002</v>
      </c>
      <c r="D12" s="3">
        <v>79.2</v>
      </c>
      <c r="E12" s="24">
        <f aca="true" t="shared" si="4" ref="E12:E18">SUM(D12*0.6)</f>
        <v>47.52</v>
      </c>
      <c r="F12" s="3">
        <v>5</v>
      </c>
      <c r="G12" s="26">
        <f aca="true" t="shared" si="5" ref="G12:G18">SUM(C12+E12+F12)</f>
        <v>80.92</v>
      </c>
      <c r="H12" s="2" t="s">
        <v>30</v>
      </c>
      <c r="J12" s="8"/>
      <c r="K12" s="8"/>
      <c r="L12" s="8"/>
      <c r="M12" s="8"/>
      <c r="N12" s="8"/>
      <c r="O12" s="8"/>
      <c r="P12" s="8"/>
    </row>
    <row r="13" spans="1:16" s="7" customFormat="1" ht="18.75" customHeight="1">
      <c r="A13" s="13" t="s">
        <v>28</v>
      </c>
      <c r="B13" s="2">
        <v>67</v>
      </c>
      <c r="C13" s="20">
        <f>SUM(B13*0.4)</f>
        <v>26.8</v>
      </c>
      <c r="D13" s="3">
        <v>76.6</v>
      </c>
      <c r="E13" s="24">
        <f>SUM(D13*0.6)</f>
        <v>45.959999999999994</v>
      </c>
      <c r="F13" s="3">
        <v>5</v>
      </c>
      <c r="G13" s="26">
        <f>SUM(C13+E13+F13)</f>
        <v>77.75999999999999</v>
      </c>
      <c r="H13" s="2" t="s">
        <v>30</v>
      </c>
      <c r="J13" s="8"/>
      <c r="K13" s="8"/>
      <c r="L13" s="8"/>
      <c r="M13" s="8"/>
      <c r="N13" s="8"/>
      <c r="O13" s="8"/>
      <c r="P13" s="8"/>
    </row>
    <row r="14" spans="1:16" s="7" customFormat="1" ht="18.75" customHeight="1">
      <c r="A14" s="13" t="s">
        <v>27</v>
      </c>
      <c r="B14" s="2">
        <v>67.5</v>
      </c>
      <c r="C14" s="20">
        <f>SUM(B14*0.4)</f>
        <v>27</v>
      </c>
      <c r="D14" s="3">
        <v>70.4</v>
      </c>
      <c r="E14" s="24">
        <f>SUM(D14*0.6)</f>
        <v>42.24</v>
      </c>
      <c r="F14" s="3">
        <v>5</v>
      </c>
      <c r="G14" s="26">
        <f>SUM(C14+E14+F14)</f>
        <v>74.24000000000001</v>
      </c>
      <c r="H14" s="2" t="s">
        <v>30</v>
      </c>
      <c r="J14" s="8"/>
      <c r="K14" s="8"/>
      <c r="L14" s="8"/>
      <c r="M14" s="8"/>
      <c r="N14" s="8"/>
      <c r="O14" s="8"/>
      <c r="P14" s="8"/>
    </row>
    <row r="15" spans="1:16" s="7" customFormat="1" ht="18.75" customHeight="1">
      <c r="A15" s="13" t="s">
        <v>21</v>
      </c>
      <c r="B15" s="2">
        <v>70.5</v>
      </c>
      <c r="C15" s="20">
        <f t="shared" si="3"/>
        <v>28.200000000000003</v>
      </c>
      <c r="D15" s="3">
        <v>79.4</v>
      </c>
      <c r="E15" s="24">
        <f t="shared" si="4"/>
        <v>47.64</v>
      </c>
      <c r="F15" s="3">
        <v>5</v>
      </c>
      <c r="G15" s="26">
        <f t="shared" si="5"/>
        <v>80.84</v>
      </c>
      <c r="H15" s="2" t="s">
        <v>30</v>
      </c>
      <c r="J15" s="8"/>
      <c r="K15" s="8"/>
      <c r="L15" s="8"/>
      <c r="M15" s="8"/>
      <c r="N15" s="8"/>
      <c r="O15" s="8"/>
      <c r="P15" s="8"/>
    </row>
    <row r="16" spans="1:8" s="7" customFormat="1" ht="18.75" customHeight="1">
      <c r="A16" s="13" t="s">
        <v>29</v>
      </c>
      <c r="B16" s="2">
        <v>67</v>
      </c>
      <c r="C16" s="20">
        <f>SUM(B16*0.4)</f>
        <v>26.8</v>
      </c>
      <c r="D16" s="3">
        <v>73.4</v>
      </c>
      <c r="E16" s="24">
        <f>SUM(D16*0.6)</f>
        <v>44.04</v>
      </c>
      <c r="F16" s="3">
        <v>5</v>
      </c>
      <c r="G16" s="26">
        <f>SUM(C16+E16+F16)</f>
        <v>75.84</v>
      </c>
      <c r="H16" s="2" t="s">
        <v>30</v>
      </c>
    </row>
    <row r="17" spans="1:16" s="7" customFormat="1" ht="18.75" customHeight="1">
      <c r="A17" s="13" t="s">
        <v>22</v>
      </c>
      <c r="B17" s="2">
        <v>69.5</v>
      </c>
      <c r="C17" s="20">
        <f t="shared" si="3"/>
        <v>27.8</v>
      </c>
      <c r="D17" s="3">
        <v>75</v>
      </c>
      <c r="E17" s="24">
        <f t="shared" si="4"/>
        <v>45</v>
      </c>
      <c r="F17" s="3">
        <v>5</v>
      </c>
      <c r="G17" s="26">
        <f t="shared" si="5"/>
        <v>77.8</v>
      </c>
      <c r="H17" s="2" t="s">
        <v>30</v>
      </c>
      <c r="J17" s="8"/>
      <c r="K17" s="8"/>
      <c r="L17" s="8"/>
      <c r="M17" s="8"/>
      <c r="N17" s="8"/>
      <c r="O17" s="8"/>
      <c r="P17" s="8"/>
    </row>
    <row r="18" spans="1:16" s="7" customFormat="1" ht="18.75" customHeight="1">
      <c r="A18" s="13" t="s">
        <v>25</v>
      </c>
      <c r="B18" s="2">
        <v>68.5</v>
      </c>
      <c r="C18" s="20">
        <f t="shared" si="3"/>
        <v>27.400000000000002</v>
      </c>
      <c r="D18" s="3">
        <v>85.4</v>
      </c>
      <c r="E18" s="24">
        <f t="shared" si="4"/>
        <v>51.24</v>
      </c>
      <c r="F18" s="3"/>
      <c r="G18" s="26">
        <f t="shared" si="5"/>
        <v>78.64</v>
      </c>
      <c r="H18" s="17"/>
      <c r="J18" s="8"/>
      <c r="K18" s="8"/>
      <c r="L18" s="8"/>
      <c r="M18" s="8"/>
      <c r="N18" s="8"/>
      <c r="O18" s="8"/>
      <c r="P18" s="8"/>
    </row>
    <row r="19" spans="1:8" s="7" customFormat="1" ht="18.75" customHeight="1">
      <c r="A19" s="13" t="s">
        <v>35</v>
      </c>
      <c r="B19" s="3">
        <v>62.5</v>
      </c>
      <c r="C19" s="21">
        <f aca="true" t="shared" si="6" ref="C19:C54">SUM(B19*0.4)</f>
        <v>25</v>
      </c>
      <c r="D19" s="3">
        <v>73.8</v>
      </c>
      <c r="E19" s="24">
        <f aca="true" t="shared" si="7" ref="E19:E54">SUM(D19*0.6)</f>
        <v>44.279999999999994</v>
      </c>
      <c r="F19" s="3">
        <v>5</v>
      </c>
      <c r="G19" s="26">
        <f aca="true" t="shared" si="8" ref="G19:G54">SUM(C19+E19+F19)</f>
        <v>74.28</v>
      </c>
      <c r="H19" s="3" t="s">
        <v>42</v>
      </c>
    </row>
    <row r="20" spans="1:8" s="7" customFormat="1" ht="18.75" customHeight="1">
      <c r="A20" s="13" t="s">
        <v>36</v>
      </c>
      <c r="B20" s="3">
        <v>62.5</v>
      </c>
      <c r="C20" s="21">
        <f t="shared" si="6"/>
        <v>25</v>
      </c>
      <c r="D20" s="3">
        <v>74.6</v>
      </c>
      <c r="E20" s="24">
        <f t="shared" si="7"/>
        <v>44.76</v>
      </c>
      <c r="F20" s="3">
        <v>5</v>
      </c>
      <c r="G20" s="26">
        <f t="shared" si="8"/>
        <v>74.75999999999999</v>
      </c>
      <c r="H20" s="3" t="s">
        <v>42</v>
      </c>
    </row>
    <row r="21" spans="1:8" s="7" customFormat="1" ht="18.75" customHeight="1">
      <c r="A21" s="13" t="s">
        <v>32</v>
      </c>
      <c r="B21" s="3">
        <v>63.5</v>
      </c>
      <c r="C21" s="21">
        <f t="shared" si="6"/>
        <v>25.400000000000002</v>
      </c>
      <c r="D21" s="3">
        <v>78.4</v>
      </c>
      <c r="E21" s="24">
        <f t="shared" si="7"/>
        <v>47.04</v>
      </c>
      <c r="F21" s="3">
        <v>3</v>
      </c>
      <c r="G21" s="26">
        <f t="shared" si="8"/>
        <v>75.44</v>
      </c>
      <c r="H21" s="3" t="s">
        <v>41</v>
      </c>
    </row>
    <row r="22" spans="1:8" s="7" customFormat="1" ht="18.75" customHeight="1">
      <c r="A22" s="13" t="s">
        <v>39</v>
      </c>
      <c r="B22" s="3">
        <v>44.5</v>
      </c>
      <c r="C22" s="21">
        <f t="shared" si="6"/>
        <v>17.8</v>
      </c>
      <c r="D22" s="3">
        <v>74.2</v>
      </c>
      <c r="E22" s="24">
        <f t="shared" si="7"/>
        <v>44.52</v>
      </c>
      <c r="F22" s="3">
        <v>3</v>
      </c>
      <c r="G22" s="26">
        <f t="shared" si="8"/>
        <v>65.32000000000001</v>
      </c>
      <c r="H22" s="3" t="s">
        <v>41</v>
      </c>
    </row>
    <row r="23" spans="1:8" s="7" customFormat="1" ht="18.75" customHeight="1">
      <c r="A23" s="13" t="s">
        <v>34</v>
      </c>
      <c r="B23" s="3">
        <v>63</v>
      </c>
      <c r="C23" s="21">
        <f t="shared" si="6"/>
        <v>25.200000000000003</v>
      </c>
      <c r="D23" s="3">
        <v>88.4</v>
      </c>
      <c r="E23" s="24">
        <f t="shared" si="7"/>
        <v>53.04</v>
      </c>
      <c r="F23" s="3"/>
      <c r="G23" s="26">
        <f t="shared" si="8"/>
        <v>78.24000000000001</v>
      </c>
      <c r="H23" s="3"/>
    </row>
    <row r="24" spans="1:8" s="7" customFormat="1" ht="18.75" customHeight="1">
      <c r="A24" s="13" t="s">
        <v>40</v>
      </c>
      <c r="B24" s="3">
        <v>38</v>
      </c>
      <c r="C24" s="21">
        <f t="shared" si="6"/>
        <v>15.200000000000001</v>
      </c>
      <c r="D24" s="3">
        <v>63</v>
      </c>
      <c r="E24" s="24">
        <f t="shared" si="7"/>
        <v>37.8</v>
      </c>
      <c r="F24" s="14"/>
      <c r="G24" s="26">
        <f t="shared" si="8"/>
        <v>53</v>
      </c>
      <c r="H24" s="3"/>
    </row>
    <row r="25" spans="1:8" s="7" customFormat="1" ht="18.75" customHeight="1">
      <c r="A25" s="13" t="s">
        <v>33</v>
      </c>
      <c r="B25" s="3">
        <v>63.5</v>
      </c>
      <c r="C25" s="21">
        <f t="shared" si="6"/>
        <v>25.400000000000002</v>
      </c>
      <c r="D25" s="3">
        <v>77.4</v>
      </c>
      <c r="E25" s="24">
        <f t="shared" si="7"/>
        <v>46.440000000000005</v>
      </c>
      <c r="F25" s="3"/>
      <c r="G25" s="26">
        <f t="shared" si="8"/>
        <v>71.84</v>
      </c>
      <c r="H25" s="3"/>
    </row>
    <row r="26" spans="1:8" s="7" customFormat="1" ht="18.75" customHeight="1">
      <c r="A26" s="13" t="s">
        <v>37</v>
      </c>
      <c r="B26" s="3">
        <v>62</v>
      </c>
      <c r="C26" s="21">
        <f t="shared" si="6"/>
        <v>24.8</v>
      </c>
      <c r="D26" s="3">
        <v>0</v>
      </c>
      <c r="E26" s="24">
        <f t="shared" si="7"/>
        <v>0</v>
      </c>
      <c r="F26" s="3"/>
      <c r="G26" s="26">
        <f t="shared" si="8"/>
        <v>24.8</v>
      </c>
      <c r="H26" s="3" t="s">
        <v>43</v>
      </c>
    </row>
    <row r="27" spans="1:8" s="7" customFormat="1" ht="18.75" customHeight="1">
      <c r="A27" s="13" t="s">
        <v>38</v>
      </c>
      <c r="B27" s="3">
        <v>54.5</v>
      </c>
      <c r="C27" s="21">
        <f t="shared" si="6"/>
        <v>21.8</v>
      </c>
      <c r="D27" s="3">
        <v>68.4</v>
      </c>
      <c r="E27" s="24">
        <f t="shared" si="7"/>
        <v>41.04</v>
      </c>
      <c r="F27" s="3"/>
      <c r="G27" s="26">
        <f t="shared" si="8"/>
        <v>62.84</v>
      </c>
      <c r="H27" s="17"/>
    </row>
    <row r="28" spans="1:8" s="7" customFormat="1" ht="18.75" customHeight="1">
      <c r="A28" s="13" t="s">
        <v>51</v>
      </c>
      <c r="B28" s="3">
        <v>59.5</v>
      </c>
      <c r="C28" s="21">
        <f t="shared" si="6"/>
        <v>23.8</v>
      </c>
      <c r="D28" s="3">
        <v>67</v>
      </c>
      <c r="E28" s="24">
        <f t="shared" si="7"/>
        <v>40.199999999999996</v>
      </c>
      <c r="F28" s="3">
        <v>5</v>
      </c>
      <c r="G28" s="26">
        <f t="shared" si="8"/>
        <v>69</v>
      </c>
      <c r="H28" s="1" t="s">
        <v>42</v>
      </c>
    </row>
    <row r="29" spans="1:8" s="7" customFormat="1" ht="18.75" customHeight="1">
      <c r="A29" s="13" t="s">
        <v>49</v>
      </c>
      <c r="B29" s="3">
        <v>66</v>
      </c>
      <c r="C29" s="21">
        <f t="shared" si="6"/>
        <v>26.400000000000002</v>
      </c>
      <c r="D29" s="3">
        <v>85.6</v>
      </c>
      <c r="E29" s="24">
        <f t="shared" si="7"/>
        <v>51.35999999999999</v>
      </c>
      <c r="F29" s="3">
        <v>5</v>
      </c>
      <c r="G29" s="26">
        <f t="shared" si="8"/>
        <v>82.75999999999999</v>
      </c>
      <c r="H29" s="1" t="s">
        <v>42</v>
      </c>
    </row>
    <row r="30" spans="1:8" s="7" customFormat="1" ht="18.75" customHeight="1">
      <c r="A30" s="13" t="s">
        <v>53</v>
      </c>
      <c r="B30" s="3">
        <v>55</v>
      </c>
      <c r="C30" s="21">
        <f t="shared" si="6"/>
        <v>22</v>
      </c>
      <c r="D30" s="3">
        <v>90.6</v>
      </c>
      <c r="E30" s="24">
        <f t="shared" si="7"/>
        <v>54.35999999999999</v>
      </c>
      <c r="F30" s="3">
        <v>5</v>
      </c>
      <c r="G30" s="26">
        <f t="shared" si="8"/>
        <v>81.35999999999999</v>
      </c>
      <c r="H30" s="1" t="s">
        <v>42</v>
      </c>
    </row>
    <row r="31" spans="1:8" s="7" customFormat="1" ht="18.75" customHeight="1">
      <c r="A31" s="13" t="s">
        <v>48</v>
      </c>
      <c r="B31" s="3">
        <v>66.5</v>
      </c>
      <c r="C31" s="21">
        <f t="shared" si="6"/>
        <v>26.6</v>
      </c>
      <c r="D31" s="3">
        <v>68.8</v>
      </c>
      <c r="E31" s="24">
        <f t="shared" si="7"/>
        <v>41.279999999999994</v>
      </c>
      <c r="F31" s="3"/>
      <c r="G31" s="26">
        <f t="shared" si="8"/>
        <v>67.88</v>
      </c>
      <c r="H31" s="3"/>
    </row>
    <row r="32" spans="1:8" s="7" customFormat="1" ht="18.75" customHeight="1">
      <c r="A32" s="13" t="s">
        <v>52</v>
      </c>
      <c r="B32" s="3">
        <v>58.5</v>
      </c>
      <c r="C32" s="21">
        <f t="shared" si="6"/>
        <v>23.400000000000002</v>
      </c>
      <c r="D32" s="3">
        <v>77</v>
      </c>
      <c r="E32" s="24">
        <f t="shared" si="7"/>
        <v>46.199999999999996</v>
      </c>
      <c r="F32" s="3"/>
      <c r="G32" s="26">
        <f t="shared" si="8"/>
        <v>69.6</v>
      </c>
      <c r="H32" s="3"/>
    </row>
    <row r="33" spans="1:8" s="7" customFormat="1" ht="18.75" customHeight="1">
      <c r="A33" s="13" t="s">
        <v>50</v>
      </c>
      <c r="B33" s="3">
        <v>64</v>
      </c>
      <c r="C33" s="21">
        <f t="shared" si="6"/>
        <v>25.6</v>
      </c>
      <c r="D33" s="3">
        <v>83.8</v>
      </c>
      <c r="E33" s="24">
        <f t="shared" si="7"/>
        <v>50.279999999999994</v>
      </c>
      <c r="F33" s="3"/>
      <c r="G33" s="26">
        <f t="shared" si="8"/>
        <v>75.88</v>
      </c>
      <c r="H33" s="17"/>
    </row>
    <row r="34" spans="1:8" s="7" customFormat="1" ht="18.75" customHeight="1">
      <c r="A34" s="13" t="s">
        <v>56</v>
      </c>
      <c r="B34" s="3">
        <v>67.5</v>
      </c>
      <c r="C34" s="21">
        <f t="shared" si="6"/>
        <v>27</v>
      </c>
      <c r="D34" s="3">
        <v>52.6</v>
      </c>
      <c r="E34" s="24">
        <f t="shared" si="7"/>
        <v>31.56</v>
      </c>
      <c r="F34" s="3">
        <v>5</v>
      </c>
      <c r="G34" s="26">
        <f t="shared" si="8"/>
        <v>63.56</v>
      </c>
      <c r="H34" s="1" t="s">
        <v>42</v>
      </c>
    </row>
    <row r="35" spans="1:8" s="7" customFormat="1" ht="18.75" customHeight="1">
      <c r="A35" s="13" t="s">
        <v>60</v>
      </c>
      <c r="B35" s="3">
        <v>60</v>
      </c>
      <c r="C35" s="21">
        <f t="shared" si="6"/>
        <v>24</v>
      </c>
      <c r="D35" s="3">
        <v>64</v>
      </c>
      <c r="E35" s="24">
        <f t="shared" si="7"/>
        <v>38.4</v>
      </c>
      <c r="F35" s="3">
        <v>3</v>
      </c>
      <c r="G35" s="26">
        <f t="shared" si="8"/>
        <v>65.4</v>
      </c>
      <c r="H35" s="1" t="s">
        <v>41</v>
      </c>
    </row>
    <row r="36" spans="1:8" s="7" customFormat="1" ht="18.75" customHeight="1">
      <c r="A36" s="13" t="s">
        <v>57</v>
      </c>
      <c r="B36" s="3">
        <v>67</v>
      </c>
      <c r="C36" s="21">
        <f t="shared" si="6"/>
        <v>26.8</v>
      </c>
      <c r="D36" s="3">
        <v>67.2</v>
      </c>
      <c r="E36" s="24">
        <f t="shared" si="7"/>
        <v>40.32</v>
      </c>
      <c r="F36" s="3">
        <v>3</v>
      </c>
      <c r="G36" s="26">
        <f t="shared" si="8"/>
        <v>70.12</v>
      </c>
      <c r="H36" s="1" t="s">
        <v>41</v>
      </c>
    </row>
    <row r="37" spans="1:8" s="7" customFormat="1" ht="18.75" customHeight="1">
      <c r="A37" s="13" t="s">
        <v>63</v>
      </c>
      <c r="B37" s="3">
        <v>52.5</v>
      </c>
      <c r="C37" s="21">
        <f t="shared" si="6"/>
        <v>21</v>
      </c>
      <c r="D37" s="3">
        <v>72</v>
      </c>
      <c r="E37" s="24">
        <f t="shared" si="7"/>
        <v>43.199999999999996</v>
      </c>
      <c r="F37" s="3"/>
      <c r="G37" s="26">
        <f t="shared" si="8"/>
        <v>64.19999999999999</v>
      </c>
      <c r="H37" s="3"/>
    </row>
    <row r="38" spans="1:8" s="7" customFormat="1" ht="18.75" customHeight="1">
      <c r="A38" s="13" t="s">
        <v>64</v>
      </c>
      <c r="B38" s="3">
        <v>50</v>
      </c>
      <c r="C38" s="21">
        <f t="shared" si="6"/>
        <v>20</v>
      </c>
      <c r="D38" s="3">
        <v>53.2</v>
      </c>
      <c r="E38" s="24">
        <f t="shared" si="7"/>
        <v>31.92</v>
      </c>
      <c r="F38" s="3"/>
      <c r="G38" s="26">
        <f t="shared" si="8"/>
        <v>51.92</v>
      </c>
      <c r="H38" s="3"/>
    </row>
    <row r="39" spans="1:8" s="7" customFormat="1" ht="18.75" customHeight="1">
      <c r="A39" s="13" t="s">
        <v>62</v>
      </c>
      <c r="B39" s="3">
        <v>54</v>
      </c>
      <c r="C39" s="21">
        <f t="shared" si="6"/>
        <v>21.6</v>
      </c>
      <c r="D39" s="3">
        <v>84.2</v>
      </c>
      <c r="E39" s="24">
        <f t="shared" si="7"/>
        <v>50.52</v>
      </c>
      <c r="F39" s="3"/>
      <c r="G39" s="26">
        <f t="shared" si="8"/>
        <v>72.12</v>
      </c>
      <c r="H39" s="3"/>
    </row>
    <row r="40" spans="1:8" s="7" customFormat="1" ht="18.75" customHeight="1">
      <c r="A40" s="13" t="s">
        <v>58</v>
      </c>
      <c r="B40" s="3">
        <v>65.5</v>
      </c>
      <c r="C40" s="21">
        <f t="shared" si="6"/>
        <v>26.200000000000003</v>
      </c>
      <c r="D40" s="3">
        <v>68.4</v>
      </c>
      <c r="E40" s="24">
        <f t="shared" si="7"/>
        <v>41.04</v>
      </c>
      <c r="F40" s="3"/>
      <c r="G40" s="26">
        <f t="shared" si="8"/>
        <v>67.24000000000001</v>
      </c>
      <c r="H40" s="1"/>
    </row>
    <row r="41" spans="1:8" s="7" customFormat="1" ht="18.75" customHeight="1">
      <c r="A41" s="13" t="s">
        <v>61</v>
      </c>
      <c r="B41" s="3">
        <v>57.5</v>
      </c>
      <c r="C41" s="21">
        <f t="shared" si="6"/>
        <v>23</v>
      </c>
      <c r="D41" s="3">
        <v>62.4</v>
      </c>
      <c r="E41" s="24">
        <f t="shared" si="7"/>
        <v>37.44</v>
      </c>
      <c r="F41" s="3"/>
      <c r="G41" s="26">
        <f t="shared" si="8"/>
        <v>60.44</v>
      </c>
      <c r="H41" s="3"/>
    </row>
    <row r="42" spans="1:8" s="7" customFormat="1" ht="18.75" customHeight="1">
      <c r="A42" s="13" t="s">
        <v>59</v>
      </c>
      <c r="B42" s="3">
        <v>62.5</v>
      </c>
      <c r="C42" s="21">
        <f t="shared" si="6"/>
        <v>25</v>
      </c>
      <c r="D42" s="3">
        <v>72.6</v>
      </c>
      <c r="E42" s="24">
        <f t="shared" si="7"/>
        <v>43.559999999999995</v>
      </c>
      <c r="F42" s="3"/>
      <c r="G42" s="26">
        <f t="shared" si="8"/>
        <v>68.56</v>
      </c>
      <c r="H42" s="3"/>
    </row>
    <row r="43" spans="1:8" s="7" customFormat="1" ht="18.75" customHeight="1">
      <c r="A43" s="13" t="s">
        <v>44</v>
      </c>
      <c r="B43" s="3">
        <v>83</v>
      </c>
      <c r="C43" s="21">
        <f t="shared" si="6"/>
        <v>33.2</v>
      </c>
      <c r="D43" s="3">
        <v>86</v>
      </c>
      <c r="E43" s="24">
        <f t="shared" si="7"/>
        <v>51.6</v>
      </c>
      <c r="F43" s="3">
        <v>5</v>
      </c>
      <c r="G43" s="26">
        <f t="shared" si="8"/>
        <v>89.80000000000001</v>
      </c>
      <c r="H43" s="1" t="s">
        <v>42</v>
      </c>
    </row>
    <row r="44" spans="1:8" s="7" customFormat="1" ht="18.75" customHeight="1">
      <c r="A44" s="13" t="s">
        <v>46</v>
      </c>
      <c r="B44" s="3">
        <v>66</v>
      </c>
      <c r="C44" s="21">
        <f t="shared" si="6"/>
        <v>26.400000000000002</v>
      </c>
      <c r="D44" s="3">
        <v>57</v>
      </c>
      <c r="E44" s="24">
        <f t="shared" si="7"/>
        <v>34.199999999999996</v>
      </c>
      <c r="F44" s="3">
        <v>5</v>
      </c>
      <c r="G44" s="26">
        <f t="shared" si="8"/>
        <v>65.6</v>
      </c>
      <c r="H44" s="1" t="s">
        <v>42</v>
      </c>
    </row>
    <row r="45" spans="1:8" s="7" customFormat="1" ht="18.75" customHeight="1">
      <c r="A45" s="13" t="s">
        <v>45</v>
      </c>
      <c r="B45" s="3">
        <v>67</v>
      </c>
      <c r="C45" s="21">
        <f t="shared" si="6"/>
        <v>26.8</v>
      </c>
      <c r="D45" s="3">
        <v>60</v>
      </c>
      <c r="E45" s="24">
        <f t="shared" si="7"/>
        <v>36</v>
      </c>
      <c r="F45" s="3">
        <v>5</v>
      </c>
      <c r="G45" s="26">
        <f t="shared" si="8"/>
        <v>67.8</v>
      </c>
      <c r="H45" s="1" t="s">
        <v>42</v>
      </c>
    </row>
    <row r="46" spans="1:8" s="7" customFormat="1" ht="18.75" customHeight="1">
      <c r="A46" s="13" t="s">
        <v>47</v>
      </c>
      <c r="B46" s="3">
        <v>66</v>
      </c>
      <c r="C46" s="21">
        <f t="shared" si="6"/>
        <v>26.400000000000002</v>
      </c>
      <c r="D46" s="3">
        <v>59.8</v>
      </c>
      <c r="E46" s="24">
        <f t="shared" si="7"/>
        <v>35.879999999999995</v>
      </c>
      <c r="F46" s="3">
        <v>5</v>
      </c>
      <c r="G46" s="26">
        <f t="shared" si="8"/>
        <v>67.28</v>
      </c>
      <c r="H46" s="1" t="s">
        <v>42</v>
      </c>
    </row>
    <row r="47" spans="1:8" s="7" customFormat="1" ht="18.75" customHeight="1">
      <c r="A47" s="13" t="s">
        <v>67</v>
      </c>
      <c r="B47" s="3">
        <v>75</v>
      </c>
      <c r="C47" s="21">
        <f t="shared" si="6"/>
        <v>30</v>
      </c>
      <c r="D47" s="3">
        <v>62</v>
      </c>
      <c r="E47" s="24">
        <f t="shared" si="7"/>
        <v>37.199999999999996</v>
      </c>
      <c r="F47" s="3">
        <v>5</v>
      </c>
      <c r="G47" s="26">
        <f t="shared" si="8"/>
        <v>72.19999999999999</v>
      </c>
      <c r="H47" s="3" t="s">
        <v>42</v>
      </c>
    </row>
    <row r="48" spans="1:8" s="7" customFormat="1" ht="18.75" customHeight="1">
      <c r="A48" s="13" t="s">
        <v>66</v>
      </c>
      <c r="B48" s="3">
        <v>76</v>
      </c>
      <c r="C48" s="21">
        <f t="shared" si="6"/>
        <v>30.400000000000002</v>
      </c>
      <c r="D48" s="3">
        <v>65</v>
      </c>
      <c r="E48" s="24">
        <f t="shared" si="7"/>
        <v>39</v>
      </c>
      <c r="F48" s="3">
        <v>5</v>
      </c>
      <c r="G48" s="26">
        <f t="shared" si="8"/>
        <v>74.4</v>
      </c>
      <c r="H48" s="3" t="s">
        <v>42</v>
      </c>
    </row>
    <row r="49" spans="1:8" s="7" customFormat="1" ht="18.75" customHeight="1">
      <c r="A49" s="13" t="s">
        <v>65</v>
      </c>
      <c r="B49" s="3">
        <v>80</v>
      </c>
      <c r="C49" s="21">
        <f t="shared" si="6"/>
        <v>32</v>
      </c>
      <c r="D49" s="3">
        <v>59.6</v>
      </c>
      <c r="E49" s="24">
        <f t="shared" si="7"/>
        <v>35.76</v>
      </c>
      <c r="F49" s="3">
        <v>3</v>
      </c>
      <c r="G49" s="26">
        <f t="shared" si="8"/>
        <v>70.75999999999999</v>
      </c>
      <c r="H49" s="1" t="s">
        <v>41</v>
      </c>
    </row>
    <row r="50" spans="1:8" s="7" customFormat="1" ht="18.75" customHeight="1">
      <c r="A50" s="13" t="s">
        <v>68</v>
      </c>
      <c r="B50" s="3">
        <v>72</v>
      </c>
      <c r="C50" s="21">
        <f t="shared" si="6"/>
        <v>28.8</v>
      </c>
      <c r="D50" s="3">
        <v>66</v>
      </c>
      <c r="E50" s="24">
        <f t="shared" si="7"/>
        <v>39.6</v>
      </c>
      <c r="F50" s="14">
        <v>5</v>
      </c>
      <c r="G50" s="26">
        <f t="shared" si="8"/>
        <v>73.4</v>
      </c>
      <c r="H50" s="3" t="s">
        <v>42</v>
      </c>
    </row>
    <row r="51" spans="1:8" s="7" customFormat="1" ht="18.75" customHeight="1">
      <c r="A51" s="13" t="s">
        <v>70</v>
      </c>
      <c r="B51" s="3">
        <v>60</v>
      </c>
      <c r="C51" s="21">
        <f t="shared" si="6"/>
        <v>24</v>
      </c>
      <c r="D51" s="3">
        <v>52.2</v>
      </c>
      <c r="E51" s="24">
        <f t="shared" si="7"/>
        <v>31.32</v>
      </c>
      <c r="F51" s="3">
        <v>5</v>
      </c>
      <c r="G51" s="26">
        <f t="shared" si="8"/>
        <v>60.32</v>
      </c>
      <c r="H51" s="3" t="s">
        <v>42</v>
      </c>
    </row>
    <row r="52" spans="1:8" s="7" customFormat="1" ht="18.75" customHeight="1">
      <c r="A52" s="13" t="s">
        <v>69</v>
      </c>
      <c r="B52" s="3">
        <v>63</v>
      </c>
      <c r="C52" s="21">
        <f t="shared" si="6"/>
        <v>25.200000000000003</v>
      </c>
      <c r="D52" s="3">
        <v>58</v>
      </c>
      <c r="E52" s="24">
        <f t="shared" si="7"/>
        <v>34.8</v>
      </c>
      <c r="F52" s="3">
        <v>3</v>
      </c>
      <c r="G52" s="26">
        <f t="shared" si="8"/>
        <v>63</v>
      </c>
      <c r="H52" s="3" t="s">
        <v>41</v>
      </c>
    </row>
    <row r="53" spans="1:8" s="7" customFormat="1" ht="18.75" customHeight="1">
      <c r="A53" s="13" t="s">
        <v>54</v>
      </c>
      <c r="B53" s="3">
        <v>86</v>
      </c>
      <c r="C53" s="21">
        <f t="shared" si="6"/>
        <v>34.4</v>
      </c>
      <c r="D53" s="3">
        <v>88.8</v>
      </c>
      <c r="E53" s="24">
        <f t="shared" si="7"/>
        <v>53.279999999999994</v>
      </c>
      <c r="F53" s="18">
        <v>5</v>
      </c>
      <c r="G53" s="26">
        <f t="shared" si="8"/>
        <v>92.67999999999999</v>
      </c>
      <c r="H53" s="1" t="s">
        <v>42</v>
      </c>
    </row>
    <row r="54" spans="1:8" s="7" customFormat="1" ht="18.75" customHeight="1">
      <c r="A54" s="13" t="s">
        <v>55</v>
      </c>
      <c r="B54" s="3">
        <v>76</v>
      </c>
      <c r="C54" s="21">
        <f t="shared" si="6"/>
        <v>30.400000000000002</v>
      </c>
      <c r="D54" s="3">
        <v>65.6</v>
      </c>
      <c r="E54" s="24">
        <f t="shared" si="7"/>
        <v>39.35999999999999</v>
      </c>
      <c r="F54" s="18"/>
      <c r="G54" s="26">
        <f t="shared" si="8"/>
        <v>69.75999999999999</v>
      </c>
      <c r="H54" s="1"/>
    </row>
  </sheetData>
  <mergeCells count="7">
    <mergeCell ref="B2:C2"/>
    <mergeCell ref="A1:H1"/>
    <mergeCell ref="D2:E2"/>
    <mergeCell ref="G2:G3"/>
    <mergeCell ref="H2:H3"/>
    <mergeCell ref="F2:F3"/>
    <mergeCell ref="A2:A3"/>
  </mergeCells>
  <printOptions horizontalCentered="1"/>
  <pageMargins left="0.7480314960629921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4">
      <selection activeCell="C3" sqref="C1:C16384"/>
    </sheetView>
  </sheetViews>
  <sheetFormatPr defaultColWidth="9.00390625" defaultRowHeight="14.25"/>
  <cols>
    <col min="1" max="1" width="12.625" style="4" customWidth="1"/>
    <col min="2" max="2" width="7.625" style="4" customWidth="1"/>
    <col min="3" max="3" width="7.625" style="25" customWidth="1"/>
    <col min="4" max="7" width="7.625" style="4" customWidth="1"/>
    <col min="8" max="8" width="20.625" style="4" customWidth="1"/>
  </cols>
  <sheetData>
    <row r="1" spans="1:8" ht="24.75" customHeight="1">
      <c r="A1" s="39" t="s">
        <v>13</v>
      </c>
      <c r="B1" s="39"/>
      <c r="C1" s="39"/>
      <c r="D1" s="39"/>
      <c r="E1" s="39"/>
      <c r="F1" s="39"/>
      <c r="G1" s="39"/>
      <c r="H1" s="39"/>
    </row>
    <row r="2" spans="1:8" ht="19.5" customHeight="1">
      <c r="A2" s="37" t="s">
        <v>8</v>
      </c>
      <c r="B2" s="28" t="s">
        <v>0</v>
      </c>
      <c r="C2" s="29"/>
      <c r="D2" s="40" t="s">
        <v>4</v>
      </c>
      <c r="E2" s="40"/>
      <c r="F2" s="35" t="s">
        <v>7</v>
      </c>
      <c r="G2" s="40" t="s">
        <v>5</v>
      </c>
      <c r="H2" s="40" t="s">
        <v>1</v>
      </c>
    </row>
    <row r="3" spans="1:8" ht="22.5" customHeight="1">
      <c r="A3" s="38"/>
      <c r="B3" s="5" t="s">
        <v>6</v>
      </c>
      <c r="C3" s="23" t="s">
        <v>3</v>
      </c>
      <c r="D3" s="5" t="s">
        <v>6</v>
      </c>
      <c r="E3" s="5" t="s">
        <v>2</v>
      </c>
      <c r="F3" s="36"/>
      <c r="G3" s="40"/>
      <c r="H3" s="40"/>
    </row>
    <row r="4" spans="1:8" s="7" customFormat="1" ht="19.5" customHeight="1">
      <c r="A4" s="13" t="s">
        <v>74</v>
      </c>
      <c r="B4" s="3">
        <v>73.5</v>
      </c>
      <c r="C4" s="24">
        <f aca="true" t="shared" si="0" ref="C4:C24">SUM(B4*0.4)</f>
        <v>29.400000000000002</v>
      </c>
      <c r="D4" s="3">
        <v>77.2</v>
      </c>
      <c r="E4" s="3">
        <f aca="true" t="shared" si="1" ref="E4:E24">SUM(D4*0.6)</f>
        <v>46.32</v>
      </c>
      <c r="F4" s="3">
        <v>3</v>
      </c>
      <c r="G4" s="3">
        <f aca="true" t="shared" si="2" ref="G4:G24">SUM(C4+E4+F4)</f>
        <v>78.72</v>
      </c>
      <c r="H4" s="3" t="s">
        <v>91</v>
      </c>
    </row>
    <row r="5" spans="1:8" s="7" customFormat="1" ht="19.5" customHeight="1">
      <c r="A5" s="13" t="s">
        <v>75</v>
      </c>
      <c r="B5" s="3">
        <v>73</v>
      </c>
      <c r="C5" s="24">
        <f t="shared" si="0"/>
        <v>29.200000000000003</v>
      </c>
      <c r="D5" s="3">
        <v>64.8</v>
      </c>
      <c r="E5" s="3">
        <f t="shared" si="1"/>
        <v>38.879999999999995</v>
      </c>
      <c r="F5" s="3">
        <v>3</v>
      </c>
      <c r="G5" s="3">
        <f t="shared" si="2"/>
        <v>71.08</v>
      </c>
      <c r="H5" s="3" t="s">
        <v>91</v>
      </c>
    </row>
    <row r="6" spans="1:8" s="7" customFormat="1" ht="19.5" customHeight="1">
      <c r="A6" s="13" t="s">
        <v>81</v>
      </c>
      <c r="B6" s="3">
        <v>69.5</v>
      </c>
      <c r="C6" s="24">
        <f t="shared" si="0"/>
        <v>27.8</v>
      </c>
      <c r="D6" s="3">
        <v>60.8</v>
      </c>
      <c r="E6" s="3">
        <f t="shared" si="1"/>
        <v>36.48</v>
      </c>
      <c r="F6" s="3">
        <v>3</v>
      </c>
      <c r="G6" s="3">
        <f t="shared" si="2"/>
        <v>67.28</v>
      </c>
      <c r="H6" s="3" t="s">
        <v>91</v>
      </c>
    </row>
    <row r="7" spans="1:8" s="7" customFormat="1" ht="19.5" customHeight="1">
      <c r="A7" s="13" t="s">
        <v>71</v>
      </c>
      <c r="B7" s="3">
        <v>77.5</v>
      </c>
      <c r="C7" s="24">
        <f t="shared" si="0"/>
        <v>31</v>
      </c>
      <c r="D7" s="3">
        <v>67.4</v>
      </c>
      <c r="E7" s="3">
        <f t="shared" si="1"/>
        <v>40.440000000000005</v>
      </c>
      <c r="F7" s="3">
        <v>3</v>
      </c>
      <c r="G7" s="3">
        <f t="shared" si="2"/>
        <v>74.44</v>
      </c>
      <c r="H7" s="3" t="s">
        <v>91</v>
      </c>
    </row>
    <row r="8" spans="1:8" s="7" customFormat="1" ht="19.5" customHeight="1">
      <c r="A8" s="13" t="s">
        <v>76</v>
      </c>
      <c r="B8" s="3">
        <v>73</v>
      </c>
      <c r="C8" s="24">
        <f t="shared" si="0"/>
        <v>29.200000000000003</v>
      </c>
      <c r="D8" s="3">
        <v>70.8</v>
      </c>
      <c r="E8" s="3">
        <f t="shared" si="1"/>
        <v>42.48</v>
      </c>
      <c r="F8" s="3">
        <v>3</v>
      </c>
      <c r="G8" s="3">
        <f t="shared" si="2"/>
        <v>74.68</v>
      </c>
      <c r="H8" s="3" t="s">
        <v>91</v>
      </c>
    </row>
    <row r="9" spans="1:8" s="7" customFormat="1" ht="19.5" customHeight="1">
      <c r="A9" s="13" t="s">
        <v>78</v>
      </c>
      <c r="B9" s="3">
        <v>70</v>
      </c>
      <c r="C9" s="24">
        <f t="shared" si="0"/>
        <v>28</v>
      </c>
      <c r="D9" s="3">
        <v>69</v>
      </c>
      <c r="E9" s="3">
        <f t="shared" si="1"/>
        <v>41.4</v>
      </c>
      <c r="F9" s="3">
        <v>3</v>
      </c>
      <c r="G9" s="3">
        <f t="shared" si="2"/>
        <v>72.4</v>
      </c>
      <c r="H9" s="3" t="s">
        <v>91</v>
      </c>
    </row>
    <row r="10" spans="1:8" s="7" customFormat="1" ht="19.5" customHeight="1">
      <c r="A10" s="13" t="s">
        <v>86</v>
      </c>
      <c r="B10" s="3">
        <v>66</v>
      </c>
      <c r="C10" s="24">
        <f t="shared" si="0"/>
        <v>26.400000000000002</v>
      </c>
      <c r="D10" s="3">
        <v>66.2</v>
      </c>
      <c r="E10" s="3">
        <f t="shared" si="1"/>
        <v>39.72</v>
      </c>
      <c r="F10" s="3">
        <v>3</v>
      </c>
      <c r="G10" s="3">
        <f t="shared" si="2"/>
        <v>69.12</v>
      </c>
      <c r="H10" s="3" t="s">
        <v>91</v>
      </c>
    </row>
    <row r="11" spans="1:8" s="7" customFormat="1" ht="19.5" customHeight="1">
      <c r="A11" s="13" t="s">
        <v>79</v>
      </c>
      <c r="B11" s="3">
        <v>70</v>
      </c>
      <c r="C11" s="24">
        <f t="shared" si="0"/>
        <v>28</v>
      </c>
      <c r="D11" s="3">
        <v>72.4</v>
      </c>
      <c r="E11" s="3">
        <f t="shared" si="1"/>
        <v>43.440000000000005</v>
      </c>
      <c r="F11" s="3">
        <v>3</v>
      </c>
      <c r="G11" s="3">
        <f t="shared" si="2"/>
        <v>74.44</v>
      </c>
      <c r="H11" s="3" t="s">
        <v>91</v>
      </c>
    </row>
    <row r="12" spans="1:8" s="7" customFormat="1" ht="19.5" customHeight="1">
      <c r="A12" s="13" t="s">
        <v>85</v>
      </c>
      <c r="B12" s="3">
        <v>67.5</v>
      </c>
      <c r="C12" s="24">
        <f t="shared" si="0"/>
        <v>27</v>
      </c>
      <c r="D12" s="3">
        <v>76.2</v>
      </c>
      <c r="E12" s="3">
        <f t="shared" si="1"/>
        <v>45.72</v>
      </c>
      <c r="F12" s="3">
        <v>3</v>
      </c>
      <c r="G12" s="3">
        <f t="shared" si="2"/>
        <v>75.72</v>
      </c>
      <c r="H12" s="3" t="s">
        <v>91</v>
      </c>
    </row>
    <row r="13" spans="1:8" s="7" customFormat="1" ht="19.5" customHeight="1">
      <c r="A13" s="13" t="s">
        <v>84</v>
      </c>
      <c r="B13" s="3">
        <v>68.5</v>
      </c>
      <c r="C13" s="24">
        <f t="shared" si="0"/>
        <v>27.400000000000002</v>
      </c>
      <c r="D13" s="3">
        <v>69.2</v>
      </c>
      <c r="E13" s="3">
        <f t="shared" si="1"/>
        <v>41.52</v>
      </c>
      <c r="F13" s="3">
        <v>3</v>
      </c>
      <c r="G13" s="3">
        <f t="shared" si="2"/>
        <v>71.92</v>
      </c>
      <c r="H13" s="3" t="s">
        <v>91</v>
      </c>
    </row>
    <row r="14" spans="1:8" s="7" customFormat="1" ht="19.5" customHeight="1">
      <c r="A14" s="13" t="s">
        <v>73</v>
      </c>
      <c r="B14" s="3">
        <v>75</v>
      </c>
      <c r="C14" s="24">
        <f t="shared" si="0"/>
        <v>30</v>
      </c>
      <c r="D14" s="3">
        <v>58.8</v>
      </c>
      <c r="E14" s="3">
        <f t="shared" si="1"/>
        <v>35.279999999999994</v>
      </c>
      <c r="F14" s="3">
        <v>3</v>
      </c>
      <c r="G14" s="3">
        <f t="shared" si="2"/>
        <v>68.28</v>
      </c>
      <c r="H14" s="3" t="s">
        <v>91</v>
      </c>
    </row>
    <row r="15" spans="1:8" s="7" customFormat="1" ht="19.5" customHeight="1">
      <c r="A15" s="13" t="s">
        <v>87</v>
      </c>
      <c r="B15" s="3">
        <v>66</v>
      </c>
      <c r="C15" s="24">
        <f t="shared" si="0"/>
        <v>26.400000000000002</v>
      </c>
      <c r="D15" s="3">
        <v>88.6</v>
      </c>
      <c r="E15" s="3">
        <f t="shared" si="1"/>
        <v>53.16</v>
      </c>
      <c r="F15" s="3">
        <v>3</v>
      </c>
      <c r="G15" s="3">
        <f t="shared" si="2"/>
        <v>82.56</v>
      </c>
      <c r="H15" s="3" t="s">
        <v>91</v>
      </c>
    </row>
    <row r="16" spans="1:8" s="7" customFormat="1" ht="19.5" customHeight="1">
      <c r="A16" s="13" t="s">
        <v>80</v>
      </c>
      <c r="B16" s="3">
        <v>70</v>
      </c>
      <c r="C16" s="24">
        <f t="shared" si="0"/>
        <v>28</v>
      </c>
      <c r="D16" s="3">
        <v>59.4</v>
      </c>
      <c r="E16" s="3">
        <f t="shared" si="1"/>
        <v>35.64</v>
      </c>
      <c r="F16" s="3">
        <v>3</v>
      </c>
      <c r="G16" s="3">
        <f t="shared" si="2"/>
        <v>66.64</v>
      </c>
      <c r="H16" s="3" t="s">
        <v>91</v>
      </c>
    </row>
    <row r="17" spans="1:8" s="7" customFormat="1" ht="19.5" customHeight="1">
      <c r="A17" s="13" t="s">
        <v>82</v>
      </c>
      <c r="B17" s="3">
        <v>69.5</v>
      </c>
      <c r="C17" s="24">
        <f t="shared" si="0"/>
        <v>27.8</v>
      </c>
      <c r="D17" s="3">
        <v>61.4</v>
      </c>
      <c r="E17" s="3">
        <f t="shared" si="1"/>
        <v>36.839999999999996</v>
      </c>
      <c r="F17" s="3">
        <v>3</v>
      </c>
      <c r="G17" s="3">
        <f t="shared" si="2"/>
        <v>67.64</v>
      </c>
      <c r="H17" s="3" t="s">
        <v>91</v>
      </c>
    </row>
    <row r="18" spans="1:8" s="8" customFormat="1" ht="19.5" customHeight="1">
      <c r="A18" s="13" t="s">
        <v>88</v>
      </c>
      <c r="B18" s="3">
        <v>66</v>
      </c>
      <c r="C18" s="24">
        <f t="shared" si="0"/>
        <v>26.400000000000002</v>
      </c>
      <c r="D18" s="3">
        <v>87.4</v>
      </c>
      <c r="E18" s="3">
        <f t="shared" si="1"/>
        <v>52.440000000000005</v>
      </c>
      <c r="F18" s="3">
        <v>3</v>
      </c>
      <c r="G18" s="3">
        <f t="shared" si="2"/>
        <v>81.84</v>
      </c>
      <c r="H18" s="3" t="s">
        <v>91</v>
      </c>
    </row>
    <row r="19" spans="1:8" s="7" customFormat="1" ht="19.5" customHeight="1">
      <c r="A19" s="13" t="s">
        <v>72</v>
      </c>
      <c r="B19" s="3">
        <v>75.5</v>
      </c>
      <c r="C19" s="24">
        <f t="shared" si="0"/>
        <v>30.200000000000003</v>
      </c>
      <c r="D19" s="3">
        <v>76.2</v>
      </c>
      <c r="E19" s="3">
        <f t="shared" si="1"/>
        <v>45.72</v>
      </c>
      <c r="F19" s="3">
        <v>3</v>
      </c>
      <c r="G19" s="3">
        <f t="shared" si="2"/>
        <v>78.92</v>
      </c>
      <c r="H19" s="3" t="s">
        <v>91</v>
      </c>
    </row>
    <row r="20" spans="1:8" s="7" customFormat="1" ht="19.5" customHeight="1">
      <c r="A20" s="13" t="s">
        <v>83</v>
      </c>
      <c r="B20" s="3">
        <v>69</v>
      </c>
      <c r="C20" s="24">
        <f t="shared" si="0"/>
        <v>27.6</v>
      </c>
      <c r="D20" s="3">
        <v>63.2</v>
      </c>
      <c r="E20" s="3">
        <f t="shared" si="1"/>
        <v>37.92</v>
      </c>
      <c r="F20" s="3">
        <v>3</v>
      </c>
      <c r="G20" s="3">
        <f t="shared" si="2"/>
        <v>68.52000000000001</v>
      </c>
      <c r="H20" s="3" t="s">
        <v>91</v>
      </c>
    </row>
    <row r="21" spans="1:8" s="8" customFormat="1" ht="19.5" customHeight="1">
      <c r="A21" s="13" t="s">
        <v>89</v>
      </c>
      <c r="B21" s="3">
        <v>66</v>
      </c>
      <c r="C21" s="24">
        <f t="shared" si="0"/>
        <v>26.400000000000002</v>
      </c>
      <c r="D21" s="3">
        <v>62.4</v>
      </c>
      <c r="E21" s="3">
        <f t="shared" si="1"/>
        <v>37.44</v>
      </c>
      <c r="F21" s="3">
        <v>3</v>
      </c>
      <c r="G21" s="3">
        <f t="shared" si="2"/>
        <v>66.84</v>
      </c>
      <c r="H21" s="3" t="s">
        <v>91</v>
      </c>
    </row>
    <row r="22" spans="1:8" s="8" customFormat="1" ht="19.5" customHeight="1">
      <c r="A22" s="13" t="s">
        <v>90</v>
      </c>
      <c r="B22" s="3">
        <v>66</v>
      </c>
      <c r="C22" s="24">
        <f t="shared" si="0"/>
        <v>26.400000000000002</v>
      </c>
      <c r="D22" s="3">
        <v>58.4</v>
      </c>
      <c r="E22" s="3">
        <f t="shared" si="1"/>
        <v>35.04</v>
      </c>
      <c r="F22" s="3"/>
      <c r="G22" s="3">
        <f t="shared" si="2"/>
        <v>61.44</v>
      </c>
      <c r="H22" s="3"/>
    </row>
    <row r="23" spans="1:8" s="7" customFormat="1" ht="19.5" customHeight="1">
      <c r="A23" s="13" t="s">
        <v>77</v>
      </c>
      <c r="B23" s="3">
        <v>72.5</v>
      </c>
      <c r="C23" s="24">
        <f t="shared" si="0"/>
        <v>29</v>
      </c>
      <c r="D23" s="3">
        <v>82.2</v>
      </c>
      <c r="E23" s="3">
        <f t="shared" si="1"/>
        <v>49.32</v>
      </c>
      <c r="F23" s="3"/>
      <c r="G23" s="3">
        <f t="shared" si="2"/>
        <v>78.32</v>
      </c>
      <c r="H23" s="3"/>
    </row>
    <row r="24" spans="1:8" s="8" customFormat="1" ht="19.5" customHeight="1">
      <c r="A24" s="13" t="s">
        <v>92</v>
      </c>
      <c r="B24" s="3">
        <v>66.5</v>
      </c>
      <c r="C24" s="24">
        <f t="shared" si="0"/>
        <v>26.6</v>
      </c>
      <c r="D24" s="3">
        <v>68.2</v>
      </c>
      <c r="E24" s="3">
        <f t="shared" si="1"/>
        <v>40.92</v>
      </c>
      <c r="F24" s="3">
        <v>3</v>
      </c>
      <c r="G24" s="3">
        <f t="shared" si="2"/>
        <v>70.52000000000001</v>
      </c>
      <c r="H24" s="3" t="s">
        <v>91</v>
      </c>
    </row>
    <row r="25" spans="1:8" s="8" customFormat="1" ht="19.5" customHeight="1">
      <c r="A25" s="13" t="s">
        <v>93</v>
      </c>
      <c r="B25" s="3">
        <v>66.5</v>
      </c>
      <c r="C25" s="24">
        <f aca="true" t="shared" si="3" ref="C25:C33">SUM(B25*0.4)</f>
        <v>26.6</v>
      </c>
      <c r="D25" s="3">
        <v>67.8</v>
      </c>
      <c r="E25" s="3">
        <f aca="true" t="shared" si="4" ref="E25:E33">SUM(D25*0.6)</f>
        <v>40.68</v>
      </c>
      <c r="F25" s="3">
        <v>3</v>
      </c>
      <c r="G25" s="3">
        <f aca="true" t="shared" si="5" ref="G25:G33">SUM(C25+E25+F25)</f>
        <v>70.28</v>
      </c>
      <c r="H25" s="3" t="s">
        <v>91</v>
      </c>
    </row>
    <row r="26" spans="1:8" s="7" customFormat="1" ht="19.5" customHeight="1">
      <c r="A26" s="13" t="s">
        <v>98</v>
      </c>
      <c r="B26" s="3">
        <v>61</v>
      </c>
      <c r="C26" s="24">
        <f>SUM(B26*0.4)</f>
        <v>24.400000000000002</v>
      </c>
      <c r="D26" s="3">
        <v>46.8</v>
      </c>
      <c r="E26" s="3">
        <f>SUM(D26*0.6)</f>
        <v>28.08</v>
      </c>
      <c r="F26" s="3">
        <v>3</v>
      </c>
      <c r="G26" s="3">
        <f>SUM(C26+E26+F26)</f>
        <v>55.480000000000004</v>
      </c>
      <c r="H26" s="3" t="s">
        <v>91</v>
      </c>
    </row>
    <row r="27" spans="1:8" s="7" customFormat="1" ht="19.5" customHeight="1">
      <c r="A27" s="13" t="s">
        <v>100</v>
      </c>
      <c r="B27" s="3">
        <v>59.5</v>
      </c>
      <c r="C27" s="24">
        <f>SUM(B27*0.4)</f>
        <v>23.8</v>
      </c>
      <c r="D27" s="3">
        <v>57.6</v>
      </c>
      <c r="E27" s="3">
        <f>SUM(D27*0.6)</f>
        <v>34.56</v>
      </c>
      <c r="F27" s="3">
        <v>3</v>
      </c>
      <c r="G27" s="3">
        <f>SUM(C27+E27+F27)</f>
        <v>61.36</v>
      </c>
      <c r="H27" s="3" t="s">
        <v>91</v>
      </c>
    </row>
    <row r="28" spans="1:8" s="8" customFormat="1" ht="19.5" customHeight="1">
      <c r="A28" s="13" t="s">
        <v>94</v>
      </c>
      <c r="B28" s="3">
        <v>66</v>
      </c>
      <c r="C28" s="24">
        <f t="shared" si="3"/>
        <v>26.400000000000002</v>
      </c>
      <c r="D28" s="3">
        <v>52</v>
      </c>
      <c r="E28" s="3">
        <f t="shared" si="4"/>
        <v>31.2</v>
      </c>
      <c r="F28" s="3">
        <v>3</v>
      </c>
      <c r="G28" s="3">
        <f t="shared" si="5"/>
        <v>60.6</v>
      </c>
      <c r="H28" s="3" t="s">
        <v>91</v>
      </c>
    </row>
    <row r="29" spans="1:8" s="8" customFormat="1" ht="19.5" customHeight="1">
      <c r="A29" s="13" t="s">
        <v>97</v>
      </c>
      <c r="B29" s="3">
        <v>63</v>
      </c>
      <c r="C29" s="24">
        <f>SUM(B29*0.4)</f>
        <v>25.200000000000003</v>
      </c>
      <c r="D29" s="3">
        <v>54.6</v>
      </c>
      <c r="E29" s="3">
        <f>SUM(D29*0.6)</f>
        <v>32.76</v>
      </c>
      <c r="F29" s="3">
        <v>3</v>
      </c>
      <c r="G29" s="3">
        <f>SUM(C29+E29+F29)</f>
        <v>60.96</v>
      </c>
      <c r="H29" s="3" t="s">
        <v>91</v>
      </c>
    </row>
    <row r="30" spans="1:8" s="8" customFormat="1" ht="19.5" customHeight="1">
      <c r="A30" s="13" t="s">
        <v>95</v>
      </c>
      <c r="B30" s="3">
        <v>65.5</v>
      </c>
      <c r="C30" s="24">
        <f t="shared" si="3"/>
        <v>26.200000000000003</v>
      </c>
      <c r="D30" s="3">
        <v>59.8</v>
      </c>
      <c r="E30" s="3">
        <f t="shared" si="4"/>
        <v>35.879999999999995</v>
      </c>
      <c r="F30" s="3">
        <v>3</v>
      </c>
      <c r="G30" s="3">
        <f t="shared" si="5"/>
        <v>65.08</v>
      </c>
      <c r="H30" s="3" t="s">
        <v>91</v>
      </c>
    </row>
    <row r="31" spans="1:8" s="7" customFormat="1" ht="19.5" customHeight="1">
      <c r="A31" s="13" t="s">
        <v>101</v>
      </c>
      <c r="B31" s="3">
        <v>59.5</v>
      </c>
      <c r="C31" s="24">
        <f>SUM(B31*0.4)</f>
        <v>23.8</v>
      </c>
      <c r="D31" s="17">
        <v>58.2</v>
      </c>
      <c r="E31" s="3">
        <f>SUM(D31*0.6)</f>
        <v>34.92</v>
      </c>
      <c r="F31" s="3">
        <v>3</v>
      </c>
      <c r="G31" s="3">
        <f>SUM(C31+E31+F31)</f>
        <v>61.72</v>
      </c>
      <c r="H31" s="3" t="s">
        <v>91</v>
      </c>
    </row>
    <row r="32" spans="1:8" s="7" customFormat="1" ht="19.5" customHeight="1">
      <c r="A32" s="13" t="s">
        <v>99</v>
      </c>
      <c r="B32" s="3">
        <v>60</v>
      </c>
      <c r="C32" s="24">
        <f>SUM(B32*0.4)</f>
        <v>24</v>
      </c>
      <c r="D32" s="3">
        <v>63.2</v>
      </c>
      <c r="E32" s="3">
        <f>SUM(D32*0.6)</f>
        <v>37.92</v>
      </c>
      <c r="F32" s="3">
        <v>3</v>
      </c>
      <c r="G32" s="3">
        <f>SUM(C32+E32+F32)</f>
        <v>64.92</v>
      </c>
      <c r="H32" s="3" t="s">
        <v>91</v>
      </c>
    </row>
    <row r="33" spans="1:8" s="8" customFormat="1" ht="19.5" customHeight="1">
      <c r="A33" s="13" t="s">
        <v>96</v>
      </c>
      <c r="B33" s="3">
        <v>65.5</v>
      </c>
      <c r="C33" s="24">
        <f t="shared" si="3"/>
        <v>26.200000000000003</v>
      </c>
      <c r="D33" s="3">
        <v>69</v>
      </c>
      <c r="E33" s="3">
        <f t="shared" si="4"/>
        <v>41.4</v>
      </c>
      <c r="F33" s="3">
        <v>3</v>
      </c>
      <c r="G33" s="3">
        <f t="shared" si="5"/>
        <v>70.6</v>
      </c>
      <c r="H33" s="3" t="s">
        <v>91</v>
      </c>
    </row>
    <row r="34" spans="1:8" s="7" customFormat="1" ht="19.5" customHeight="1">
      <c r="A34" s="13" t="s">
        <v>104</v>
      </c>
      <c r="B34" s="3">
        <v>61.5</v>
      </c>
      <c r="C34" s="24">
        <f aca="true" t="shared" si="6" ref="C34:C52">SUM(B34*0.4)</f>
        <v>24.6</v>
      </c>
      <c r="D34" s="3">
        <v>71.2</v>
      </c>
      <c r="E34" s="3">
        <f aca="true" t="shared" si="7" ref="E34:E52">SUM(D34*0.6)</f>
        <v>42.72</v>
      </c>
      <c r="F34" s="3">
        <v>3</v>
      </c>
      <c r="G34" s="3">
        <f aca="true" t="shared" si="8" ref="G34:G52">SUM(C34+E34+F34)</f>
        <v>70.32</v>
      </c>
      <c r="H34" s="3" t="s">
        <v>91</v>
      </c>
    </row>
    <row r="35" spans="1:8" s="7" customFormat="1" ht="19.5" customHeight="1">
      <c r="A35" s="13" t="s">
        <v>103</v>
      </c>
      <c r="B35" s="3">
        <v>64.5</v>
      </c>
      <c r="C35" s="24">
        <f t="shared" si="6"/>
        <v>25.8</v>
      </c>
      <c r="D35" s="3">
        <v>61</v>
      </c>
      <c r="E35" s="3">
        <f t="shared" si="7"/>
        <v>36.6</v>
      </c>
      <c r="F35" s="3">
        <v>3</v>
      </c>
      <c r="G35" s="3">
        <f t="shared" si="8"/>
        <v>65.4</v>
      </c>
      <c r="H35" s="3" t="s">
        <v>91</v>
      </c>
    </row>
    <row r="36" spans="1:8" s="7" customFormat="1" ht="19.5" customHeight="1">
      <c r="A36" s="13" t="s">
        <v>102</v>
      </c>
      <c r="B36" s="3">
        <v>67</v>
      </c>
      <c r="C36" s="24">
        <f t="shared" si="6"/>
        <v>26.8</v>
      </c>
      <c r="D36" s="3">
        <v>85</v>
      </c>
      <c r="E36" s="3">
        <f t="shared" si="7"/>
        <v>51</v>
      </c>
      <c r="F36" s="3">
        <v>3</v>
      </c>
      <c r="G36" s="3">
        <f t="shared" si="8"/>
        <v>80.8</v>
      </c>
      <c r="H36" s="3" t="s">
        <v>91</v>
      </c>
    </row>
    <row r="37" spans="1:8" s="7" customFormat="1" ht="19.5" customHeight="1">
      <c r="A37" s="13" t="s">
        <v>106</v>
      </c>
      <c r="B37" s="3">
        <v>77</v>
      </c>
      <c r="C37" s="24">
        <f t="shared" si="6"/>
        <v>30.8</v>
      </c>
      <c r="D37" s="3">
        <v>65.2</v>
      </c>
      <c r="E37" s="3">
        <f t="shared" si="7"/>
        <v>39.12</v>
      </c>
      <c r="F37" s="3">
        <v>3</v>
      </c>
      <c r="G37" s="3">
        <f t="shared" si="8"/>
        <v>72.92</v>
      </c>
      <c r="H37" s="3" t="s">
        <v>91</v>
      </c>
    </row>
    <row r="38" spans="1:8" s="7" customFormat="1" ht="19.5" customHeight="1">
      <c r="A38" s="13" t="s">
        <v>107</v>
      </c>
      <c r="B38" s="3">
        <v>71</v>
      </c>
      <c r="C38" s="24">
        <f t="shared" si="6"/>
        <v>28.400000000000002</v>
      </c>
      <c r="D38" s="3">
        <v>77.8</v>
      </c>
      <c r="E38" s="3">
        <f t="shared" si="7"/>
        <v>46.68</v>
      </c>
      <c r="F38" s="3">
        <v>3</v>
      </c>
      <c r="G38" s="3">
        <f t="shared" si="8"/>
        <v>78.08</v>
      </c>
      <c r="H38" s="3" t="s">
        <v>91</v>
      </c>
    </row>
    <row r="39" spans="1:8" s="7" customFormat="1" ht="19.5" customHeight="1">
      <c r="A39" s="13" t="s">
        <v>105</v>
      </c>
      <c r="B39" s="3">
        <v>79.5</v>
      </c>
      <c r="C39" s="24">
        <f t="shared" si="6"/>
        <v>31.8</v>
      </c>
      <c r="D39" s="3">
        <v>78.2</v>
      </c>
      <c r="E39" s="3">
        <f t="shared" si="7"/>
        <v>46.92</v>
      </c>
      <c r="F39" s="3">
        <v>3</v>
      </c>
      <c r="G39" s="3">
        <f t="shared" si="8"/>
        <v>81.72</v>
      </c>
      <c r="H39" s="3" t="s">
        <v>91</v>
      </c>
    </row>
    <row r="40" spans="1:8" s="7" customFormat="1" ht="19.5" customHeight="1">
      <c r="A40" s="13" t="s">
        <v>108</v>
      </c>
      <c r="B40" s="3">
        <v>71</v>
      </c>
      <c r="C40" s="24">
        <f t="shared" si="6"/>
        <v>28.400000000000002</v>
      </c>
      <c r="D40" s="3">
        <v>79</v>
      </c>
      <c r="E40" s="3">
        <f t="shared" si="7"/>
        <v>47.4</v>
      </c>
      <c r="F40" s="3">
        <v>3</v>
      </c>
      <c r="G40" s="3">
        <f t="shared" si="8"/>
        <v>78.8</v>
      </c>
      <c r="H40" s="3" t="s">
        <v>91</v>
      </c>
    </row>
    <row r="41" spans="1:8" s="7" customFormat="1" ht="19.5" customHeight="1">
      <c r="A41" s="13" t="s">
        <v>119</v>
      </c>
      <c r="B41" s="3">
        <v>60.5</v>
      </c>
      <c r="C41" s="24">
        <f t="shared" si="6"/>
        <v>24.200000000000003</v>
      </c>
      <c r="D41" s="3">
        <v>56.4</v>
      </c>
      <c r="E41" s="3">
        <f t="shared" si="7"/>
        <v>33.839999999999996</v>
      </c>
      <c r="F41" s="3">
        <v>3</v>
      </c>
      <c r="G41" s="3">
        <f t="shared" si="8"/>
        <v>61.04</v>
      </c>
      <c r="H41" s="3" t="s">
        <v>91</v>
      </c>
    </row>
    <row r="42" spans="1:8" s="7" customFormat="1" ht="19.5" customHeight="1">
      <c r="A42" s="13" t="s">
        <v>120</v>
      </c>
      <c r="B42" s="3">
        <v>60.5</v>
      </c>
      <c r="C42" s="24">
        <f t="shared" si="6"/>
        <v>24.200000000000003</v>
      </c>
      <c r="D42" s="3">
        <v>58.6</v>
      </c>
      <c r="E42" s="3">
        <f t="shared" si="7"/>
        <v>35.16</v>
      </c>
      <c r="F42" s="3">
        <v>3</v>
      </c>
      <c r="G42" s="3">
        <f t="shared" si="8"/>
        <v>62.36</v>
      </c>
      <c r="H42" s="3" t="s">
        <v>91</v>
      </c>
    </row>
    <row r="43" spans="1:8" s="7" customFormat="1" ht="19.5" customHeight="1">
      <c r="A43" s="13" t="s">
        <v>116</v>
      </c>
      <c r="B43" s="3">
        <v>63</v>
      </c>
      <c r="C43" s="24">
        <f t="shared" si="6"/>
        <v>25.200000000000003</v>
      </c>
      <c r="D43" s="3">
        <v>45.6</v>
      </c>
      <c r="E43" s="3">
        <f t="shared" si="7"/>
        <v>27.36</v>
      </c>
      <c r="F43" s="3">
        <v>3</v>
      </c>
      <c r="G43" s="3">
        <f t="shared" si="8"/>
        <v>55.56</v>
      </c>
      <c r="H43" s="3" t="s">
        <v>91</v>
      </c>
    </row>
    <row r="44" spans="1:8" s="7" customFormat="1" ht="19.5" customHeight="1">
      <c r="A44" s="13" t="s">
        <v>113</v>
      </c>
      <c r="B44" s="3">
        <v>64.5</v>
      </c>
      <c r="C44" s="24">
        <f t="shared" si="6"/>
        <v>25.8</v>
      </c>
      <c r="D44" s="3">
        <v>64.2</v>
      </c>
      <c r="E44" s="3">
        <f t="shared" si="7"/>
        <v>38.52</v>
      </c>
      <c r="F44" s="3">
        <v>3</v>
      </c>
      <c r="G44" s="3">
        <f t="shared" si="8"/>
        <v>67.32000000000001</v>
      </c>
      <c r="H44" s="3" t="s">
        <v>91</v>
      </c>
    </row>
    <row r="45" spans="1:8" s="7" customFormat="1" ht="19.5" customHeight="1">
      <c r="A45" s="13" t="s">
        <v>111</v>
      </c>
      <c r="B45" s="3">
        <v>69</v>
      </c>
      <c r="C45" s="24">
        <f t="shared" si="6"/>
        <v>27.6</v>
      </c>
      <c r="D45" s="3">
        <v>68</v>
      </c>
      <c r="E45" s="3">
        <f t="shared" si="7"/>
        <v>40.8</v>
      </c>
      <c r="F45" s="3">
        <v>3</v>
      </c>
      <c r="G45" s="3">
        <f t="shared" si="8"/>
        <v>71.4</v>
      </c>
      <c r="H45" s="3" t="s">
        <v>91</v>
      </c>
    </row>
    <row r="46" spans="1:8" s="7" customFormat="1" ht="19.5" customHeight="1">
      <c r="A46" s="13" t="s">
        <v>114</v>
      </c>
      <c r="B46" s="3">
        <v>64.5</v>
      </c>
      <c r="C46" s="24">
        <f t="shared" si="6"/>
        <v>25.8</v>
      </c>
      <c r="D46" s="3">
        <v>73.6</v>
      </c>
      <c r="E46" s="3">
        <f t="shared" si="7"/>
        <v>44.16</v>
      </c>
      <c r="F46" s="3">
        <v>3</v>
      </c>
      <c r="G46" s="3">
        <f t="shared" si="8"/>
        <v>72.96</v>
      </c>
      <c r="H46" s="3" t="s">
        <v>91</v>
      </c>
    </row>
    <row r="47" spans="1:8" s="7" customFormat="1" ht="19.5" customHeight="1">
      <c r="A47" s="13" t="s">
        <v>118</v>
      </c>
      <c r="B47" s="3">
        <v>61</v>
      </c>
      <c r="C47" s="24">
        <f t="shared" si="6"/>
        <v>24.400000000000002</v>
      </c>
      <c r="D47" s="3">
        <v>53.4</v>
      </c>
      <c r="E47" s="3">
        <f t="shared" si="7"/>
        <v>32.04</v>
      </c>
      <c r="F47" s="3">
        <v>3</v>
      </c>
      <c r="G47" s="3">
        <f t="shared" si="8"/>
        <v>59.44</v>
      </c>
      <c r="H47" s="3" t="s">
        <v>91</v>
      </c>
    </row>
    <row r="48" spans="1:8" s="7" customFormat="1" ht="19.5" customHeight="1">
      <c r="A48" s="13" t="s">
        <v>115</v>
      </c>
      <c r="B48" s="3">
        <v>64.5</v>
      </c>
      <c r="C48" s="24">
        <f t="shared" si="6"/>
        <v>25.8</v>
      </c>
      <c r="D48" s="3">
        <v>46.4</v>
      </c>
      <c r="E48" s="3">
        <f t="shared" si="7"/>
        <v>27.84</v>
      </c>
      <c r="F48" s="3">
        <v>3</v>
      </c>
      <c r="G48" s="3">
        <f t="shared" si="8"/>
        <v>56.64</v>
      </c>
      <c r="H48" s="3" t="s">
        <v>91</v>
      </c>
    </row>
    <row r="49" spans="1:8" s="7" customFormat="1" ht="19.5" customHeight="1">
      <c r="A49" s="13" t="s">
        <v>109</v>
      </c>
      <c r="B49" s="3">
        <v>74.5</v>
      </c>
      <c r="C49" s="24">
        <f t="shared" si="6"/>
        <v>29.8</v>
      </c>
      <c r="D49" s="3">
        <v>73.2</v>
      </c>
      <c r="E49" s="3">
        <f t="shared" si="7"/>
        <v>43.92</v>
      </c>
      <c r="F49" s="3"/>
      <c r="G49" s="3">
        <f t="shared" si="8"/>
        <v>73.72</v>
      </c>
      <c r="H49" s="3"/>
    </row>
    <row r="50" spans="1:8" s="7" customFormat="1" ht="19.5" customHeight="1">
      <c r="A50" s="13" t="s">
        <v>112</v>
      </c>
      <c r="B50" s="3">
        <v>66.5</v>
      </c>
      <c r="C50" s="24">
        <f t="shared" si="6"/>
        <v>26.6</v>
      </c>
      <c r="D50" s="3">
        <v>71.6</v>
      </c>
      <c r="E50" s="3">
        <f t="shared" si="7"/>
        <v>42.959999999999994</v>
      </c>
      <c r="F50" s="3"/>
      <c r="G50" s="3">
        <f t="shared" si="8"/>
        <v>69.56</v>
      </c>
      <c r="H50" s="3"/>
    </row>
    <row r="51" spans="1:8" s="7" customFormat="1" ht="19.5" customHeight="1">
      <c r="A51" s="13" t="s">
        <v>117</v>
      </c>
      <c r="B51" s="3">
        <v>63</v>
      </c>
      <c r="C51" s="24">
        <f t="shared" si="6"/>
        <v>25.200000000000003</v>
      </c>
      <c r="D51" s="3">
        <v>54</v>
      </c>
      <c r="E51" s="3">
        <f t="shared" si="7"/>
        <v>32.4</v>
      </c>
      <c r="F51" s="3"/>
      <c r="G51" s="3">
        <f t="shared" si="8"/>
        <v>57.6</v>
      </c>
      <c r="H51" s="3"/>
    </row>
    <row r="52" spans="1:8" s="7" customFormat="1" ht="19.5" customHeight="1">
      <c r="A52" s="13" t="s">
        <v>110</v>
      </c>
      <c r="B52" s="3">
        <v>69.5</v>
      </c>
      <c r="C52" s="24">
        <f t="shared" si="6"/>
        <v>27.8</v>
      </c>
      <c r="D52" s="3">
        <v>44</v>
      </c>
      <c r="E52" s="3">
        <f t="shared" si="7"/>
        <v>26.4</v>
      </c>
      <c r="F52" s="3"/>
      <c r="G52" s="3">
        <f t="shared" si="8"/>
        <v>54.2</v>
      </c>
      <c r="H52" s="3"/>
    </row>
  </sheetData>
  <mergeCells count="7">
    <mergeCell ref="B2:C2"/>
    <mergeCell ref="A1:H1"/>
    <mergeCell ref="A2:A3"/>
    <mergeCell ref="D2:E2"/>
    <mergeCell ref="G2:G3"/>
    <mergeCell ref="H2:H3"/>
    <mergeCell ref="F2:F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K9" sqref="J9:K9"/>
    </sheetView>
  </sheetViews>
  <sheetFormatPr defaultColWidth="9.00390625" defaultRowHeight="14.25"/>
  <cols>
    <col min="1" max="1" width="12.625" style="4" customWidth="1"/>
    <col min="2" max="2" width="7.625" style="4" customWidth="1"/>
    <col min="3" max="3" width="7.625" style="25" customWidth="1"/>
    <col min="4" max="4" width="7.625" style="0" customWidth="1"/>
    <col min="5" max="5" width="7.625" style="25" customWidth="1"/>
    <col min="6" max="6" width="7.625" style="0" customWidth="1"/>
    <col min="7" max="7" width="7.625" style="25" customWidth="1"/>
    <col min="8" max="8" width="20.625" style="0" customWidth="1"/>
  </cols>
  <sheetData>
    <row r="1" spans="1:8" ht="47.25" customHeight="1">
      <c r="A1" s="39" t="s">
        <v>14</v>
      </c>
      <c r="B1" s="39"/>
      <c r="C1" s="39"/>
      <c r="D1" s="39"/>
      <c r="E1" s="39"/>
      <c r="F1" s="39"/>
      <c r="G1" s="39"/>
      <c r="H1" s="39"/>
    </row>
    <row r="2" spans="1:8" ht="25.5" customHeight="1">
      <c r="A2" s="41" t="s">
        <v>9</v>
      </c>
      <c r="B2" s="41" t="s">
        <v>0</v>
      </c>
      <c r="C2" s="41"/>
      <c r="D2" s="40" t="s">
        <v>4</v>
      </c>
      <c r="E2" s="40"/>
      <c r="F2" s="35" t="s">
        <v>7</v>
      </c>
      <c r="G2" s="42" t="s">
        <v>5</v>
      </c>
      <c r="H2" s="40" t="s">
        <v>1</v>
      </c>
    </row>
    <row r="3" spans="1:8" ht="25.5" customHeight="1">
      <c r="A3" s="41"/>
      <c r="B3" s="5" t="s">
        <v>6</v>
      </c>
      <c r="C3" s="23" t="s">
        <v>3</v>
      </c>
      <c r="D3" s="5" t="s">
        <v>6</v>
      </c>
      <c r="E3" s="23" t="s">
        <v>2</v>
      </c>
      <c r="F3" s="36"/>
      <c r="G3" s="42"/>
      <c r="H3" s="40"/>
    </row>
    <row r="4" spans="1:8" s="8" customFormat="1" ht="22.5" customHeight="1">
      <c r="A4" s="16" t="s">
        <v>121</v>
      </c>
      <c r="B4" s="3">
        <v>89</v>
      </c>
      <c r="C4" s="24">
        <f>SUM(B4*0.4)</f>
        <v>35.6</v>
      </c>
      <c r="D4" s="3">
        <v>83</v>
      </c>
      <c r="E4" s="24">
        <f>SUM(D4*0.6)</f>
        <v>49.8</v>
      </c>
      <c r="F4" s="3"/>
      <c r="G4" s="24">
        <f>SUM(C4+E4+F4)</f>
        <v>85.4</v>
      </c>
      <c r="H4" s="3"/>
    </row>
    <row r="5" spans="1:8" s="8" customFormat="1" ht="22.5" customHeight="1">
      <c r="A5" s="16" t="s">
        <v>123</v>
      </c>
      <c r="B5" s="3">
        <v>76.5</v>
      </c>
      <c r="C5" s="24">
        <f>SUM(B5*0.4)</f>
        <v>30.6</v>
      </c>
      <c r="D5" s="3">
        <v>71</v>
      </c>
      <c r="E5" s="24">
        <f>SUM(D5*0.6)</f>
        <v>42.6</v>
      </c>
      <c r="F5" s="3"/>
      <c r="G5" s="24">
        <f>SUM(C5+E5+F5)</f>
        <v>73.2</v>
      </c>
      <c r="H5" s="3"/>
    </row>
    <row r="6" spans="1:8" s="8" customFormat="1" ht="22.5" customHeight="1">
      <c r="A6" s="16" t="s">
        <v>122</v>
      </c>
      <c r="B6" s="3">
        <v>83</v>
      </c>
      <c r="C6" s="24">
        <f aca="true" t="shared" si="0" ref="C6:C25">SUM(B6*0.4)</f>
        <v>33.2</v>
      </c>
      <c r="D6" s="3">
        <v>90</v>
      </c>
      <c r="E6" s="24">
        <f aca="true" t="shared" si="1" ref="E6:E25">SUM(D6*0.6)</f>
        <v>54</v>
      </c>
      <c r="F6" s="3"/>
      <c r="G6" s="24">
        <f aca="true" t="shared" si="2" ref="G6:G25">SUM(C6+E6+F6)</f>
        <v>87.2</v>
      </c>
      <c r="H6" s="3"/>
    </row>
    <row r="7" spans="1:8" s="8" customFormat="1" ht="22.5" customHeight="1">
      <c r="A7" s="16" t="s">
        <v>124</v>
      </c>
      <c r="B7" s="3">
        <v>34.5</v>
      </c>
      <c r="C7" s="24">
        <f t="shared" si="0"/>
        <v>13.8</v>
      </c>
      <c r="D7" s="3">
        <v>60</v>
      </c>
      <c r="E7" s="24">
        <f t="shared" si="1"/>
        <v>36</v>
      </c>
      <c r="F7" s="3"/>
      <c r="G7" s="24">
        <f t="shared" si="2"/>
        <v>49.8</v>
      </c>
      <c r="H7" s="3"/>
    </row>
    <row r="8" spans="1:8" s="8" customFormat="1" ht="22.5" customHeight="1">
      <c r="A8" s="16" t="s">
        <v>125</v>
      </c>
      <c r="B8" s="3">
        <v>14</v>
      </c>
      <c r="C8" s="24">
        <f t="shared" si="0"/>
        <v>5.6000000000000005</v>
      </c>
      <c r="D8" s="3">
        <v>0</v>
      </c>
      <c r="E8" s="24">
        <f t="shared" si="1"/>
        <v>0</v>
      </c>
      <c r="F8" s="3"/>
      <c r="G8" s="24">
        <f t="shared" si="2"/>
        <v>5.6000000000000005</v>
      </c>
      <c r="H8" s="3" t="s">
        <v>43</v>
      </c>
    </row>
    <row r="9" spans="1:8" s="8" customFormat="1" ht="22.5" customHeight="1">
      <c r="A9" s="15" t="s">
        <v>126</v>
      </c>
      <c r="B9" s="3">
        <v>73.5</v>
      </c>
      <c r="C9" s="24">
        <f t="shared" si="0"/>
        <v>29.400000000000002</v>
      </c>
      <c r="D9" s="3">
        <v>88</v>
      </c>
      <c r="E9" s="24">
        <f t="shared" si="1"/>
        <v>52.8</v>
      </c>
      <c r="F9" s="3">
        <v>3</v>
      </c>
      <c r="G9" s="24">
        <f t="shared" si="2"/>
        <v>85.2</v>
      </c>
      <c r="H9" s="3" t="s">
        <v>143</v>
      </c>
    </row>
    <row r="10" spans="1:8" s="8" customFormat="1" ht="22.5" customHeight="1">
      <c r="A10" s="15" t="s">
        <v>127</v>
      </c>
      <c r="B10" s="3">
        <v>67.5</v>
      </c>
      <c r="C10" s="24">
        <f t="shared" si="0"/>
        <v>27</v>
      </c>
      <c r="D10" s="3">
        <v>78.4</v>
      </c>
      <c r="E10" s="24">
        <f t="shared" si="1"/>
        <v>47.04</v>
      </c>
      <c r="F10" s="3"/>
      <c r="G10" s="24">
        <f t="shared" si="2"/>
        <v>74.03999999999999</v>
      </c>
      <c r="H10" s="3"/>
    </row>
    <row r="11" spans="1:8" s="8" customFormat="1" ht="22.5" customHeight="1">
      <c r="A11" s="15" t="s">
        <v>128</v>
      </c>
      <c r="B11" s="3">
        <v>53.5</v>
      </c>
      <c r="C11" s="24">
        <f t="shared" si="0"/>
        <v>21.400000000000002</v>
      </c>
      <c r="D11" s="3">
        <v>83.6</v>
      </c>
      <c r="E11" s="24">
        <f t="shared" si="1"/>
        <v>50.16</v>
      </c>
      <c r="F11" s="3"/>
      <c r="G11" s="24">
        <f t="shared" si="2"/>
        <v>71.56</v>
      </c>
      <c r="H11" s="3"/>
    </row>
    <row r="12" spans="1:8" s="8" customFormat="1" ht="22.5" customHeight="1">
      <c r="A12" s="15" t="s">
        <v>129</v>
      </c>
      <c r="B12" s="3">
        <v>46.5</v>
      </c>
      <c r="C12" s="24">
        <f t="shared" si="0"/>
        <v>18.6</v>
      </c>
      <c r="D12" s="3">
        <v>77.4</v>
      </c>
      <c r="E12" s="24">
        <f t="shared" si="1"/>
        <v>46.440000000000005</v>
      </c>
      <c r="F12" s="3"/>
      <c r="G12" s="24">
        <f t="shared" si="2"/>
        <v>65.04</v>
      </c>
      <c r="H12" s="3"/>
    </row>
    <row r="13" spans="1:8" s="8" customFormat="1" ht="22.5" customHeight="1">
      <c r="A13" s="15" t="s">
        <v>130</v>
      </c>
      <c r="B13" s="3">
        <v>39</v>
      </c>
      <c r="C13" s="24">
        <f t="shared" si="0"/>
        <v>15.600000000000001</v>
      </c>
      <c r="D13" s="3">
        <v>71</v>
      </c>
      <c r="E13" s="24">
        <f t="shared" si="1"/>
        <v>42.6</v>
      </c>
      <c r="F13" s="3"/>
      <c r="G13" s="24">
        <f t="shared" si="2"/>
        <v>58.2</v>
      </c>
      <c r="H13" s="3"/>
    </row>
    <row r="14" spans="1:8" s="8" customFormat="1" ht="22.5" customHeight="1">
      <c r="A14" s="15" t="s">
        <v>131</v>
      </c>
      <c r="B14" s="3">
        <v>35.5</v>
      </c>
      <c r="C14" s="24">
        <f t="shared" si="0"/>
        <v>14.200000000000001</v>
      </c>
      <c r="D14" s="3">
        <v>74.4</v>
      </c>
      <c r="E14" s="24">
        <f t="shared" si="1"/>
        <v>44.64</v>
      </c>
      <c r="F14" s="3"/>
      <c r="G14" s="24">
        <f t="shared" si="2"/>
        <v>58.84</v>
      </c>
      <c r="H14" s="3"/>
    </row>
    <row r="15" spans="1:8" s="8" customFormat="1" ht="22.5" customHeight="1">
      <c r="A15" s="15" t="s">
        <v>132</v>
      </c>
      <c r="B15" s="3">
        <v>70</v>
      </c>
      <c r="C15" s="24">
        <f t="shared" si="0"/>
        <v>28</v>
      </c>
      <c r="D15" s="3">
        <v>83.2</v>
      </c>
      <c r="E15" s="24">
        <f t="shared" si="1"/>
        <v>49.92</v>
      </c>
      <c r="F15" s="3"/>
      <c r="G15" s="24">
        <f t="shared" si="2"/>
        <v>77.92</v>
      </c>
      <c r="H15" s="3"/>
    </row>
    <row r="16" spans="1:8" s="8" customFormat="1" ht="22.5" customHeight="1">
      <c r="A16" s="15" t="s">
        <v>134</v>
      </c>
      <c r="B16" s="3">
        <v>21</v>
      </c>
      <c r="C16" s="24">
        <f>SUM(B16*0.4)</f>
        <v>8.4</v>
      </c>
      <c r="D16" s="3">
        <v>74.2</v>
      </c>
      <c r="E16" s="24">
        <f>SUM(D16*0.6)</f>
        <v>44.52</v>
      </c>
      <c r="F16" s="3"/>
      <c r="G16" s="24">
        <f>SUM(C16+E16+F16)</f>
        <v>52.92</v>
      </c>
      <c r="H16" s="3"/>
    </row>
    <row r="17" spans="1:8" s="8" customFormat="1" ht="22.5" customHeight="1">
      <c r="A17" s="15" t="s">
        <v>135</v>
      </c>
      <c r="B17" s="3">
        <v>21</v>
      </c>
      <c r="C17" s="24">
        <f>SUM(B17*0.4)</f>
        <v>8.4</v>
      </c>
      <c r="D17" s="3">
        <v>77.6</v>
      </c>
      <c r="E17" s="24">
        <f>SUM(D17*0.6)</f>
        <v>46.559999999999995</v>
      </c>
      <c r="F17" s="3"/>
      <c r="G17" s="24">
        <f>SUM(C17+E17+F17)</f>
        <v>54.959999999999994</v>
      </c>
      <c r="H17" s="3"/>
    </row>
    <row r="18" spans="1:8" s="8" customFormat="1" ht="22.5" customHeight="1">
      <c r="A18" s="15" t="s">
        <v>133</v>
      </c>
      <c r="B18" s="3">
        <v>41.5</v>
      </c>
      <c r="C18" s="24">
        <f t="shared" si="0"/>
        <v>16.6</v>
      </c>
      <c r="D18" s="3">
        <v>79</v>
      </c>
      <c r="E18" s="24">
        <f t="shared" si="1"/>
        <v>47.4</v>
      </c>
      <c r="F18" s="3">
        <v>3</v>
      </c>
      <c r="G18" s="24">
        <f t="shared" si="2"/>
        <v>67</v>
      </c>
      <c r="H18" s="3" t="s">
        <v>144</v>
      </c>
    </row>
    <row r="19" spans="1:8" s="8" customFormat="1" ht="22.5" customHeight="1">
      <c r="A19" s="15" t="s">
        <v>138</v>
      </c>
      <c r="B19" s="3">
        <v>28</v>
      </c>
      <c r="C19" s="24">
        <f>SUM(B19*0.4)</f>
        <v>11.200000000000001</v>
      </c>
      <c r="D19" s="3">
        <v>0</v>
      </c>
      <c r="E19" s="24">
        <f>SUM(D19*0.6)</f>
        <v>0</v>
      </c>
      <c r="F19" s="3"/>
      <c r="G19" s="24">
        <f>SUM(C19+E19+F19)</f>
        <v>11.200000000000001</v>
      </c>
      <c r="H19" s="3" t="s">
        <v>43</v>
      </c>
    </row>
    <row r="20" spans="1:8" s="8" customFormat="1" ht="22.5" customHeight="1">
      <c r="A20" s="15" t="s">
        <v>136</v>
      </c>
      <c r="B20" s="3">
        <v>62.5</v>
      </c>
      <c r="C20" s="24">
        <f t="shared" si="0"/>
        <v>25</v>
      </c>
      <c r="D20" s="3">
        <v>70</v>
      </c>
      <c r="E20" s="24">
        <f t="shared" si="1"/>
        <v>42</v>
      </c>
      <c r="F20" s="3">
        <v>3</v>
      </c>
      <c r="G20" s="24">
        <f t="shared" si="2"/>
        <v>70</v>
      </c>
      <c r="H20" s="3" t="s">
        <v>144</v>
      </c>
    </row>
    <row r="21" spans="1:8" s="8" customFormat="1" ht="22.5" customHeight="1">
      <c r="A21" s="15" t="s">
        <v>137</v>
      </c>
      <c r="B21" s="3">
        <v>31</v>
      </c>
      <c r="C21" s="24">
        <f t="shared" si="0"/>
        <v>12.4</v>
      </c>
      <c r="D21" s="3">
        <v>0</v>
      </c>
      <c r="E21" s="24">
        <f t="shared" si="1"/>
        <v>0</v>
      </c>
      <c r="F21" s="3"/>
      <c r="G21" s="24">
        <f t="shared" si="2"/>
        <v>12.4</v>
      </c>
      <c r="H21" s="3" t="s">
        <v>43</v>
      </c>
    </row>
    <row r="22" spans="1:8" s="8" customFormat="1" ht="22.5" customHeight="1">
      <c r="A22" s="16" t="s">
        <v>140</v>
      </c>
      <c r="B22" s="3">
        <v>53</v>
      </c>
      <c r="C22" s="24">
        <f>SUM(B22*0.4)</f>
        <v>21.200000000000003</v>
      </c>
      <c r="D22" s="3">
        <v>89.8</v>
      </c>
      <c r="E22" s="24">
        <f>SUM(D22*0.6)</f>
        <v>53.879999999999995</v>
      </c>
      <c r="F22" s="3"/>
      <c r="G22" s="24">
        <f>SUM(C22+E22+F22)</f>
        <v>75.08</v>
      </c>
      <c r="H22" s="3"/>
    </row>
    <row r="23" spans="1:8" s="8" customFormat="1" ht="22.5" customHeight="1">
      <c r="A23" s="16" t="s">
        <v>139</v>
      </c>
      <c r="B23" s="3">
        <v>66.5</v>
      </c>
      <c r="C23" s="24">
        <f t="shared" si="0"/>
        <v>26.6</v>
      </c>
      <c r="D23" s="3">
        <v>87</v>
      </c>
      <c r="E23" s="24">
        <f t="shared" si="1"/>
        <v>52.199999999999996</v>
      </c>
      <c r="F23" s="3"/>
      <c r="G23" s="24">
        <f t="shared" si="2"/>
        <v>78.8</v>
      </c>
      <c r="H23" s="3"/>
    </row>
    <row r="24" spans="1:8" s="8" customFormat="1" ht="22.5" customHeight="1">
      <c r="A24" s="1" t="s">
        <v>141</v>
      </c>
      <c r="B24" s="3">
        <v>26</v>
      </c>
      <c r="C24" s="24">
        <f t="shared" si="0"/>
        <v>10.4</v>
      </c>
      <c r="D24" s="3">
        <v>77</v>
      </c>
      <c r="E24" s="24">
        <f t="shared" si="1"/>
        <v>46.199999999999996</v>
      </c>
      <c r="F24" s="3"/>
      <c r="G24" s="24">
        <f t="shared" si="2"/>
        <v>56.599999999999994</v>
      </c>
      <c r="H24" s="3"/>
    </row>
    <row r="25" spans="1:8" s="8" customFormat="1" ht="22.5" customHeight="1">
      <c r="A25" s="1" t="s">
        <v>142</v>
      </c>
      <c r="B25" s="3">
        <v>10</v>
      </c>
      <c r="C25" s="24">
        <f t="shared" si="0"/>
        <v>4</v>
      </c>
      <c r="D25" s="3">
        <v>0</v>
      </c>
      <c r="E25" s="24">
        <f t="shared" si="1"/>
        <v>0</v>
      </c>
      <c r="F25" s="3"/>
      <c r="G25" s="24">
        <f t="shared" si="2"/>
        <v>4</v>
      </c>
      <c r="H25" s="3" t="s">
        <v>43</v>
      </c>
    </row>
  </sheetData>
  <mergeCells count="7">
    <mergeCell ref="B2:C2"/>
    <mergeCell ref="A1:H1"/>
    <mergeCell ref="A2:A3"/>
    <mergeCell ref="D2:E2"/>
    <mergeCell ref="G2:G3"/>
    <mergeCell ref="F2:F3"/>
    <mergeCell ref="H2:H3"/>
  </mergeCells>
  <printOptions horizontalCentered="1"/>
  <pageMargins left="0.7480314960629921" right="0.551181102362204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2013-08-10T09:06:29Z</cp:lastPrinted>
  <dcterms:created xsi:type="dcterms:W3CDTF">2010-04-21T00:15:38Z</dcterms:created>
  <dcterms:modified xsi:type="dcterms:W3CDTF">2013-08-21T03:20:36Z</dcterms:modified>
  <cp:category/>
  <cp:version/>
  <cp:contentType/>
  <cp:contentStatus/>
</cp:coreProperties>
</file>