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506" windowWidth="12105" windowHeight="10980" tabRatio="738" activeTab="1"/>
  </bookViews>
  <sheets>
    <sheet name="说明" sheetId="1" r:id="rId1"/>
    <sheet name="总成绩" sheetId="2" r:id="rId2"/>
  </sheets>
  <definedNames/>
  <calcPr fullCalcOnLoad="1"/>
</workbook>
</file>

<file path=xl/sharedStrings.xml><?xml version="1.0" encoding="utf-8"?>
<sst xmlns="http://schemas.openxmlformats.org/spreadsheetml/2006/main" count="437" uniqueCount="259">
  <si>
    <t>冬梅</t>
  </si>
  <si>
    <t>苏雅拉图</t>
  </si>
  <si>
    <t>苏布达</t>
  </si>
  <si>
    <t>国木加甫乔龙巴图</t>
  </si>
  <si>
    <t>市蒙医医院蒙医学</t>
  </si>
  <si>
    <t>特日格勒</t>
  </si>
  <si>
    <t>金桩子</t>
  </si>
  <si>
    <t>秀兰</t>
  </si>
  <si>
    <t>布特格勒其</t>
  </si>
  <si>
    <t>呼和</t>
  </si>
  <si>
    <t>达拉</t>
  </si>
  <si>
    <t>包国春</t>
  </si>
  <si>
    <t>斯琴格日勒</t>
  </si>
  <si>
    <t>斯庆满都胡</t>
  </si>
  <si>
    <t>萨其日图</t>
  </si>
  <si>
    <t>哈青高娃</t>
  </si>
  <si>
    <t>市中医院西药学</t>
  </si>
  <si>
    <t>市二医院西药房</t>
  </si>
  <si>
    <t>市蒙医医院西药学</t>
  </si>
  <si>
    <t>部小华</t>
  </si>
  <si>
    <t>孙丽薇</t>
  </si>
  <si>
    <t>刘梅</t>
  </si>
  <si>
    <t>王芳</t>
  </si>
  <si>
    <t>丁瑞玲</t>
  </si>
  <si>
    <t>刘东萍</t>
  </si>
  <si>
    <t>温子春</t>
  </si>
  <si>
    <t>王丽萍</t>
  </si>
  <si>
    <t>刘玉芬</t>
  </si>
  <si>
    <t>准考证号</t>
  </si>
  <si>
    <t>郝海玲</t>
  </si>
  <si>
    <t>杨杰</t>
  </si>
  <si>
    <t>哈申</t>
  </si>
  <si>
    <t>市中医院检验科</t>
  </si>
  <si>
    <t>市二医院临床检验科检验技师</t>
  </si>
  <si>
    <t>市二医院放射科技师</t>
  </si>
  <si>
    <t>市二医院临床检验科检验师</t>
  </si>
  <si>
    <t>李红霞</t>
  </si>
  <si>
    <t>市蒙医医院医技岗位</t>
  </si>
  <si>
    <t>贾宽厚</t>
  </si>
  <si>
    <t>郝艳枝</t>
  </si>
  <si>
    <t>岳瑞娜</t>
  </si>
  <si>
    <t>雷江</t>
  </si>
  <si>
    <t>赵启</t>
  </si>
  <si>
    <t>张存河</t>
  </si>
  <si>
    <t>贾艳</t>
  </si>
  <si>
    <t>哈丽娅</t>
  </si>
  <si>
    <t>张宇</t>
  </si>
  <si>
    <t>刘宏旺</t>
  </si>
  <si>
    <t>刘瑞强</t>
  </si>
  <si>
    <t>冀云杰</t>
  </si>
  <si>
    <t>市中医院中药学</t>
  </si>
  <si>
    <t>李广义</t>
  </si>
  <si>
    <t>李奕然</t>
  </si>
  <si>
    <t>王龙华</t>
  </si>
  <si>
    <t>岳艳玲</t>
  </si>
  <si>
    <t>乔虹</t>
  </si>
  <si>
    <t>张文华</t>
  </si>
  <si>
    <t>崔丽英</t>
  </si>
  <si>
    <t>伊卫东</t>
  </si>
  <si>
    <t>市妇幼保健医院中医科</t>
  </si>
  <si>
    <t>梁佳佳</t>
  </si>
  <si>
    <t>牧骑尔</t>
  </si>
  <si>
    <t>市中医院中医儿科</t>
  </si>
  <si>
    <t>王晶</t>
  </si>
  <si>
    <t>肖华</t>
  </si>
  <si>
    <t>闫虹</t>
  </si>
  <si>
    <t>秦海丽</t>
  </si>
  <si>
    <t>葛霞飞</t>
  </si>
  <si>
    <t>姓名</t>
  </si>
  <si>
    <t>吉米素</t>
  </si>
  <si>
    <t>市蒙医医院护理岗位</t>
  </si>
  <si>
    <t>乌仁图娅</t>
  </si>
  <si>
    <t>包玉峰</t>
  </si>
  <si>
    <t>娜日苏</t>
  </si>
  <si>
    <t>格根图雅</t>
  </si>
  <si>
    <t>特日格乐萨仁</t>
  </si>
  <si>
    <t>乌音嘎</t>
  </si>
  <si>
    <t>朝乐门图雅</t>
  </si>
  <si>
    <t>市妇幼保健医院护理岗位</t>
  </si>
  <si>
    <t>市二医院护理岗位</t>
  </si>
  <si>
    <t>尹俊</t>
  </si>
  <si>
    <t>刘娜</t>
  </si>
  <si>
    <t>王文广</t>
  </si>
  <si>
    <t>道励更</t>
  </si>
  <si>
    <t>市中医院护理专业岗位</t>
  </si>
  <si>
    <t>乌日娜</t>
  </si>
  <si>
    <t>高敏</t>
  </si>
  <si>
    <t>石倩</t>
  </si>
  <si>
    <t>白静</t>
  </si>
  <si>
    <t>马丽萍</t>
  </si>
  <si>
    <t>宋倩</t>
  </si>
  <si>
    <t>计晓芳</t>
  </si>
  <si>
    <t>张慧</t>
  </si>
  <si>
    <t>冯建</t>
  </si>
  <si>
    <t>张丽平</t>
  </si>
  <si>
    <t>闫蕾娜</t>
  </si>
  <si>
    <t>哈斯格日乐</t>
  </si>
  <si>
    <t>乌云其木格</t>
  </si>
  <si>
    <t>曹淑英</t>
  </si>
  <si>
    <t>赵秀杰</t>
  </si>
  <si>
    <t>贺瑞芳</t>
  </si>
  <si>
    <t>薛敏</t>
  </si>
  <si>
    <t>孟金梅</t>
  </si>
  <si>
    <t>云娜</t>
  </si>
  <si>
    <t>金雄飞</t>
  </si>
  <si>
    <t>邢素青</t>
  </si>
  <si>
    <t>杨靖</t>
  </si>
  <si>
    <t>秦峰</t>
  </si>
  <si>
    <t>史静芬</t>
  </si>
  <si>
    <t>邱桃</t>
  </si>
  <si>
    <t>刘雅慧</t>
  </si>
  <si>
    <t>王瑞</t>
  </si>
  <si>
    <t>王彦</t>
  </si>
  <si>
    <t>王冬梅</t>
  </si>
  <si>
    <t>王俊仙</t>
  </si>
  <si>
    <t>边硕香</t>
  </si>
  <si>
    <t>张丽霞</t>
  </si>
  <si>
    <t>张美丽</t>
  </si>
  <si>
    <t>兰亚芝</t>
  </si>
  <si>
    <t>宋笑芳</t>
  </si>
  <si>
    <t>时庆</t>
  </si>
  <si>
    <t>苏楞高娃</t>
  </si>
  <si>
    <t>苏娜日</t>
  </si>
  <si>
    <t>刘俊俊</t>
  </si>
  <si>
    <t>娜仁高娃</t>
  </si>
  <si>
    <t>刘丽</t>
  </si>
  <si>
    <t>牛佳</t>
  </si>
  <si>
    <t>张迪</t>
  </si>
  <si>
    <t>白美亮</t>
  </si>
  <si>
    <t>李小花</t>
  </si>
  <si>
    <t>田瑞</t>
  </si>
  <si>
    <t>马鹤</t>
  </si>
  <si>
    <t>任燕</t>
  </si>
  <si>
    <t>市蒙医医院环境工程专业</t>
  </si>
  <si>
    <t>其其格</t>
  </si>
  <si>
    <t>贾磊</t>
  </si>
  <si>
    <t>市蒙医医院会计学</t>
  </si>
  <si>
    <t>任建伟</t>
  </si>
  <si>
    <t>艾剑</t>
  </si>
  <si>
    <t>市蒙医医院建筑环境与设备工程专业</t>
  </si>
  <si>
    <t>李涛涛</t>
  </si>
  <si>
    <t>白玲</t>
  </si>
  <si>
    <t>市二医院心血管内科学</t>
  </si>
  <si>
    <t>市二医院消化专业</t>
  </si>
  <si>
    <t>市妇幼保健医院新生儿科</t>
  </si>
  <si>
    <t>市二医院超声医学科技师</t>
  </si>
  <si>
    <t>宋雪艳</t>
  </si>
  <si>
    <t>市二医院妇产科</t>
  </si>
  <si>
    <t>赵博</t>
  </si>
  <si>
    <t>郭艳</t>
  </si>
  <si>
    <t>市二医院心电图室</t>
  </si>
  <si>
    <t>白志荣</t>
  </si>
  <si>
    <t>市妇幼保健医院妇产科</t>
  </si>
  <si>
    <t>市妇幼保健医院乳腺科</t>
  </si>
  <si>
    <t>市蒙医医院临床医学岗位</t>
  </si>
  <si>
    <t>王志美</t>
  </si>
  <si>
    <t>马强</t>
  </si>
  <si>
    <t>市二医院超声医学科医师</t>
  </si>
  <si>
    <t>关升</t>
  </si>
  <si>
    <t>市二医院传染病学或临床医学</t>
  </si>
  <si>
    <t>李晓川</t>
  </si>
  <si>
    <t>刘娟</t>
  </si>
  <si>
    <t>张美栋</t>
  </si>
  <si>
    <t>李庆元</t>
  </si>
  <si>
    <t>康艳</t>
  </si>
  <si>
    <t>赵素霞</t>
  </si>
  <si>
    <t>云春霞</t>
  </si>
  <si>
    <t>市二医院放射科医师</t>
  </si>
  <si>
    <t>段晓婷</t>
  </si>
  <si>
    <t>王维</t>
  </si>
  <si>
    <t>艾福利</t>
  </si>
  <si>
    <t>市二医院结核病学或临床医学</t>
  </si>
  <si>
    <t>安玉明</t>
  </si>
  <si>
    <t>孙海林</t>
  </si>
  <si>
    <t>冯牧</t>
  </si>
  <si>
    <t>梁崧</t>
  </si>
  <si>
    <t>贺清</t>
  </si>
  <si>
    <t>市二医院麻醉科</t>
  </si>
  <si>
    <t>樊丽君</t>
  </si>
  <si>
    <t>特日格乐</t>
  </si>
  <si>
    <t>王凤兰</t>
  </si>
  <si>
    <t>市妇幼保健医院儿科学</t>
  </si>
  <si>
    <t>曹龙高娃</t>
  </si>
  <si>
    <t>张军军</t>
  </si>
  <si>
    <t>马文艳</t>
  </si>
  <si>
    <t>吕晓霞</t>
  </si>
  <si>
    <t>刘浪</t>
  </si>
  <si>
    <t>高巧林</t>
  </si>
  <si>
    <t>史永志</t>
  </si>
  <si>
    <t>市妇幼保健医院麻醉师</t>
  </si>
  <si>
    <t>许心元</t>
  </si>
  <si>
    <t>市妇幼保健医院内科</t>
  </si>
  <si>
    <t>马晓文</t>
  </si>
  <si>
    <t>赵超越</t>
  </si>
  <si>
    <t>格日乐其其格</t>
  </si>
  <si>
    <t>李文飞</t>
  </si>
  <si>
    <t>王慧</t>
  </si>
  <si>
    <t>市中医院外科</t>
  </si>
  <si>
    <t>冯成义</t>
  </si>
  <si>
    <t>白宝音额木和</t>
  </si>
  <si>
    <t>海龙</t>
  </si>
  <si>
    <t>杨晓敏</t>
  </si>
  <si>
    <t>计景新</t>
  </si>
  <si>
    <t>韩菲</t>
  </si>
  <si>
    <t>韩雨珈</t>
  </si>
  <si>
    <t>郭文娟</t>
  </si>
  <si>
    <t>秦元军</t>
  </si>
  <si>
    <t>市中医院手术麻醉科</t>
  </si>
  <si>
    <t>张继敏</t>
  </si>
  <si>
    <t>郝慧霞</t>
  </si>
  <si>
    <t>市二医院皮肤与性病科</t>
  </si>
  <si>
    <t>于贞</t>
  </si>
  <si>
    <t>卢书龙</t>
  </si>
  <si>
    <t>温小飞</t>
  </si>
  <si>
    <t>刘昶</t>
  </si>
  <si>
    <t>郝娅妮</t>
  </si>
  <si>
    <t>市中医院耳鼻喉科</t>
  </si>
  <si>
    <t>徐梦颖</t>
  </si>
  <si>
    <t>付东梅</t>
  </si>
  <si>
    <t>市蒙医医院蒙药学</t>
  </si>
  <si>
    <t>胡鹏娟</t>
  </si>
  <si>
    <t>刘祯</t>
  </si>
  <si>
    <t>何窈</t>
  </si>
  <si>
    <t>富蕴</t>
  </si>
  <si>
    <t>杜波</t>
  </si>
  <si>
    <t>包凯元</t>
  </si>
  <si>
    <t>张艳娥</t>
  </si>
  <si>
    <t>常雪菲</t>
  </si>
  <si>
    <t>谭明钧</t>
  </si>
  <si>
    <t>袁慧</t>
  </si>
  <si>
    <t>李雅萍</t>
  </si>
  <si>
    <t>市蒙医医院护理岗位（蒙授）</t>
  </si>
  <si>
    <t>市中医院病理科</t>
  </si>
  <si>
    <t>市中医院护理专业岗位</t>
  </si>
  <si>
    <t>报考单位及岗位</t>
  </si>
  <si>
    <t>民族加分</t>
  </si>
  <si>
    <t>笔试成绩</t>
  </si>
  <si>
    <t>笔试总成绩</t>
  </si>
  <si>
    <t>包明霞</t>
  </si>
  <si>
    <t>市蒙医医院护理岗位（蒙授）</t>
  </si>
  <si>
    <t>笔试成绩加权（*0.6）</t>
  </si>
  <si>
    <t>面试成绩</t>
  </si>
  <si>
    <t>面试成绩加权（*0.4）</t>
  </si>
  <si>
    <t>总成绩</t>
  </si>
  <si>
    <t>报考单位及岗位</t>
  </si>
  <si>
    <t>民族加分</t>
  </si>
  <si>
    <t>笔试成绩</t>
  </si>
  <si>
    <t>笔试总成绩</t>
  </si>
  <si>
    <t>市第二人民医院</t>
  </si>
  <si>
    <t>缺考</t>
  </si>
  <si>
    <t>缺考</t>
  </si>
  <si>
    <t>缺考</t>
  </si>
  <si>
    <t>缺考</t>
  </si>
  <si>
    <t>市中医院</t>
  </si>
  <si>
    <t>市妇幼保健院</t>
  </si>
  <si>
    <t>市蒙医医院</t>
  </si>
  <si>
    <t>鄂尔多斯市2012年市直医疗卫生单位公开招聘医务人员考试总成绩公示</t>
  </si>
  <si>
    <t>附件1：</t>
  </si>
  <si>
    <t>www.med126.com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</si>
</sst>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\(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185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4" t="s">
        <v>258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63">
      <selection activeCell="A1" sqref="A1"/>
    </sheetView>
  </sheetViews>
  <sheetFormatPr defaultColWidth="9.00390625" defaultRowHeight="14.25"/>
  <cols>
    <col min="1" max="1" width="16.75390625" style="0" customWidth="1"/>
    <col min="2" max="2" width="13.625" style="10" customWidth="1"/>
    <col min="3" max="3" width="26.875" style="8" customWidth="1"/>
    <col min="4" max="4" width="5.625" style="4" customWidth="1"/>
    <col min="5" max="5" width="8.75390625" style="0" customWidth="1"/>
    <col min="6" max="6" width="7.50390625" style="0" bestFit="1" customWidth="1"/>
    <col min="7" max="7" width="13.125" style="4" customWidth="1"/>
    <col min="8" max="8" width="5.25390625" style="0" customWidth="1"/>
    <col min="9" max="9" width="14.00390625" style="0" customWidth="1"/>
  </cols>
  <sheetData>
    <row r="1" ht="14.25">
      <c r="A1" t="s">
        <v>257</v>
      </c>
    </row>
    <row r="2" spans="1:10" ht="40.5" customHeight="1">
      <c r="A2" s="22" t="s">
        <v>256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29.25" customHeight="1">
      <c r="A3" s="23" t="s">
        <v>255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6" customFormat="1" ht="38.25" customHeight="1">
      <c r="A4" s="11" t="s">
        <v>68</v>
      </c>
      <c r="B4" s="11" t="s">
        <v>28</v>
      </c>
      <c r="C4" s="11" t="s">
        <v>234</v>
      </c>
      <c r="D4" s="11" t="s">
        <v>235</v>
      </c>
      <c r="E4" s="12" t="s">
        <v>236</v>
      </c>
      <c r="F4" s="11" t="s">
        <v>237</v>
      </c>
      <c r="G4" s="11" t="s">
        <v>240</v>
      </c>
      <c r="H4" s="11" t="s">
        <v>241</v>
      </c>
      <c r="I4" s="11" t="s">
        <v>242</v>
      </c>
      <c r="J4" s="11" t="s">
        <v>243</v>
      </c>
    </row>
    <row r="5" spans="1:10" s="3" customFormat="1" ht="15" customHeight="1">
      <c r="A5" s="1" t="s">
        <v>123</v>
      </c>
      <c r="B5" s="9">
        <v>10127061106</v>
      </c>
      <c r="C5" s="7" t="s">
        <v>70</v>
      </c>
      <c r="D5" s="5"/>
      <c r="E5" s="2">
        <v>71</v>
      </c>
      <c r="F5" s="2">
        <f aca="true" t="shared" si="0" ref="F5:F10">SUM(D5+E5)</f>
        <v>71</v>
      </c>
      <c r="G5" s="5">
        <f aca="true" t="shared" si="1" ref="G5:G10">F5*0.6</f>
        <v>42.6</v>
      </c>
      <c r="H5" s="1">
        <v>63</v>
      </c>
      <c r="I5" s="1">
        <f aca="true" t="shared" si="2" ref="I5:I10">H5*0.4</f>
        <v>25.200000000000003</v>
      </c>
      <c r="J5" s="1">
        <f aca="true" t="shared" si="3" ref="J5:J10">G5+I5</f>
        <v>67.80000000000001</v>
      </c>
    </row>
    <row r="6" spans="1:10" s="3" customFormat="1" ht="15" customHeight="1">
      <c r="A6" s="1" t="s">
        <v>124</v>
      </c>
      <c r="B6" s="9">
        <v>10127061108</v>
      </c>
      <c r="C6" s="7" t="s">
        <v>70</v>
      </c>
      <c r="D6" s="5">
        <v>5</v>
      </c>
      <c r="E6" s="2">
        <v>61</v>
      </c>
      <c r="F6" s="2">
        <f t="shared" si="0"/>
        <v>66</v>
      </c>
      <c r="G6" s="5">
        <f t="shared" si="1"/>
        <v>39.6</v>
      </c>
      <c r="H6" s="1">
        <v>65</v>
      </c>
      <c r="I6" s="1">
        <f t="shared" si="2"/>
        <v>26</v>
      </c>
      <c r="J6" s="1">
        <f t="shared" si="3"/>
        <v>65.6</v>
      </c>
    </row>
    <row r="7" spans="1:10" s="3" customFormat="1" ht="15" customHeight="1">
      <c r="A7" s="1" t="s">
        <v>222</v>
      </c>
      <c r="B7" s="9">
        <v>10127060207</v>
      </c>
      <c r="C7" s="7" t="s">
        <v>70</v>
      </c>
      <c r="D7" s="5">
        <v>5</v>
      </c>
      <c r="E7" s="2">
        <v>67</v>
      </c>
      <c r="F7" s="2">
        <f t="shared" si="0"/>
        <v>72</v>
      </c>
      <c r="G7" s="5">
        <f t="shared" si="1"/>
        <v>43.199999999999996</v>
      </c>
      <c r="H7" s="1">
        <v>50</v>
      </c>
      <c r="I7" s="1">
        <f t="shared" si="2"/>
        <v>20</v>
      </c>
      <c r="J7" s="1">
        <f t="shared" si="3"/>
        <v>63.199999999999996</v>
      </c>
    </row>
    <row r="8" spans="1:10" s="3" customFormat="1" ht="15" customHeight="1">
      <c r="A8" s="1" t="s">
        <v>83</v>
      </c>
      <c r="B8" s="9">
        <v>10127060126</v>
      </c>
      <c r="C8" s="7" t="s">
        <v>70</v>
      </c>
      <c r="D8" s="5">
        <v>5</v>
      </c>
      <c r="E8" s="2">
        <v>61</v>
      </c>
      <c r="F8" s="2">
        <f t="shared" si="0"/>
        <v>66</v>
      </c>
      <c r="G8" s="5">
        <f t="shared" si="1"/>
        <v>39.6</v>
      </c>
      <c r="H8" s="1">
        <v>57</v>
      </c>
      <c r="I8" s="1">
        <f t="shared" si="2"/>
        <v>22.8</v>
      </c>
      <c r="J8" s="1">
        <f t="shared" si="3"/>
        <v>62.400000000000006</v>
      </c>
    </row>
    <row r="9" spans="1:10" s="3" customFormat="1" ht="15" customHeight="1">
      <c r="A9" s="1" t="s">
        <v>97</v>
      </c>
      <c r="B9" s="9">
        <v>10127060514</v>
      </c>
      <c r="C9" s="7" t="s">
        <v>70</v>
      </c>
      <c r="D9" s="5">
        <v>5</v>
      </c>
      <c r="E9" s="2">
        <v>65.5</v>
      </c>
      <c r="F9" s="2">
        <f t="shared" si="0"/>
        <v>70.5</v>
      </c>
      <c r="G9" s="5">
        <f t="shared" si="1"/>
        <v>42.3</v>
      </c>
      <c r="H9" s="1">
        <v>49</v>
      </c>
      <c r="I9" s="1">
        <f t="shared" si="2"/>
        <v>19.6</v>
      </c>
      <c r="J9" s="1">
        <f t="shared" si="3"/>
        <v>61.9</v>
      </c>
    </row>
    <row r="10" spans="1:10" s="3" customFormat="1" ht="15" customHeight="1">
      <c r="A10" s="1" t="s">
        <v>96</v>
      </c>
      <c r="B10" s="9">
        <v>10127060506</v>
      </c>
      <c r="C10" s="7" t="s">
        <v>70</v>
      </c>
      <c r="D10" s="5">
        <v>5</v>
      </c>
      <c r="E10" s="2">
        <v>60</v>
      </c>
      <c r="F10" s="2">
        <f t="shared" si="0"/>
        <v>65</v>
      </c>
      <c r="G10" s="5">
        <f t="shared" si="1"/>
        <v>39</v>
      </c>
      <c r="H10" s="1">
        <v>49</v>
      </c>
      <c r="I10" s="1">
        <f t="shared" si="2"/>
        <v>19.6</v>
      </c>
      <c r="J10" s="1">
        <f t="shared" si="3"/>
        <v>58.6</v>
      </c>
    </row>
    <row r="11" spans="1:10" s="3" customFormat="1" ht="15" customHeight="1">
      <c r="A11" s="1"/>
      <c r="B11" s="9"/>
      <c r="C11" s="7"/>
      <c r="D11" s="5"/>
      <c r="E11" s="2"/>
      <c r="F11" s="2"/>
      <c r="G11" s="5"/>
      <c r="H11" s="1"/>
      <c r="I11" s="1"/>
      <c r="J11" s="1"/>
    </row>
    <row r="12" spans="1:10" s="3" customFormat="1" ht="15" customHeight="1">
      <c r="A12" s="1" t="s">
        <v>75</v>
      </c>
      <c r="B12" s="9">
        <v>10127060106</v>
      </c>
      <c r="C12" s="7" t="s">
        <v>231</v>
      </c>
      <c r="D12" s="5">
        <v>5</v>
      </c>
      <c r="E12" s="2">
        <v>67.5</v>
      </c>
      <c r="F12" s="2">
        <f aca="true" t="shared" si="4" ref="F12:F22">SUM(D12+E12)</f>
        <v>72.5</v>
      </c>
      <c r="G12" s="5">
        <f aca="true" t="shared" si="5" ref="G12:G22">F12*0.6</f>
        <v>43.5</v>
      </c>
      <c r="H12" s="1">
        <v>88</v>
      </c>
      <c r="I12" s="1">
        <f aca="true" t="shared" si="6" ref="I12:I22">H12*0.4</f>
        <v>35.2</v>
      </c>
      <c r="J12" s="1">
        <f aca="true" t="shared" si="7" ref="J12:J22">G12+I12</f>
        <v>78.7</v>
      </c>
    </row>
    <row r="13" spans="1:10" s="3" customFormat="1" ht="15" customHeight="1">
      <c r="A13" s="1" t="s">
        <v>69</v>
      </c>
      <c r="B13" s="9">
        <v>10127060101</v>
      </c>
      <c r="C13" s="7" t="s">
        <v>231</v>
      </c>
      <c r="D13" s="5">
        <v>5</v>
      </c>
      <c r="E13" s="2">
        <v>62</v>
      </c>
      <c r="F13" s="2">
        <f t="shared" si="4"/>
        <v>67</v>
      </c>
      <c r="G13" s="5">
        <f t="shared" si="5"/>
        <v>40.199999999999996</v>
      </c>
      <c r="H13" s="1">
        <v>83</v>
      </c>
      <c r="I13" s="1">
        <f t="shared" si="6"/>
        <v>33.2</v>
      </c>
      <c r="J13" s="1">
        <f t="shared" si="7"/>
        <v>73.4</v>
      </c>
    </row>
    <row r="14" spans="1:10" s="3" customFormat="1" ht="15" customHeight="1">
      <c r="A14" s="1" t="s">
        <v>76</v>
      </c>
      <c r="B14" s="9">
        <v>10127060107</v>
      </c>
      <c r="C14" s="7" t="s">
        <v>231</v>
      </c>
      <c r="D14" s="5">
        <v>5</v>
      </c>
      <c r="E14" s="2">
        <v>61</v>
      </c>
      <c r="F14" s="2">
        <f t="shared" si="4"/>
        <v>66</v>
      </c>
      <c r="G14" s="5">
        <f t="shared" si="5"/>
        <v>39.6</v>
      </c>
      <c r="H14" s="1">
        <v>80</v>
      </c>
      <c r="I14" s="1">
        <f t="shared" si="6"/>
        <v>32</v>
      </c>
      <c r="J14" s="1">
        <f t="shared" si="7"/>
        <v>71.6</v>
      </c>
    </row>
    <row r="15" spans="1:10" s="3" customFormat="1" ht="14.25" customHeight="1">
      <c r="A15" s="1" t="s">
        <v>122</v>
      </c>
      <c r="B15" s="9">
        <v>10127061105</v>
      </c>
      <c r="C15" s="7" t="s">
        <v>231</v>
      </c>
      <c r="D15" s="5">
        <v>5</v>
      </c>
      <c r="E15" s="2">
        <v>61</v>
      </c>
      <c r="F15" s="2">
        <f t="shared" si="4"/>
        <v>66</v>
      </c>
      <c r="G15" s="5">
        <f t="shared" si="5"/>
        <v>39.6</v>
      </c>
      <c r="H15" s="1">
        <v>67</v>
      </c>
      <c r="I15" s="1">
        <f t="shared" si="6"/>
        <v>26.8</v>
      </c>
      <c r="J15" s="1">
        <f t="shared" si="7"/>
        <v>66.4</v>
      </c>
    </row>
    <row r="16" spans="1:10" s="3" customFormat="1" ht="15" customHeight="1">
      <c r="A16" s="1" t="s">
        <v>74</v>
      </c>
      <c r="B16" s="9">
        <v>10127060105</v>
      </c>
      <c r="C16" s="7" t="s">
        <v>231</v>
      </c>
      <c r="D16" s="5">
        <v>5</v>
      </c>
      <c r="E16" s="2">
        <v>60</v>
      </c>
      <c r="F16" s="2">
        <f t="shared" si="4"/>
        <v>65</v>
      </c>
      <c r="G16" s="5">
        <f t="shared" si="5"/>
        <v>39</v>
      </c>
      <c r="H16" s="1">
        <v>67</v>
      </c>
      <c r="I16" s="1">
        <f t="shared" si="6"/>
        <v>26.8</v>
      </c>
      <c r="J16" s="1">
        <f t="shared" si="7"/>
        <v>65.8</v>
      </c>
    </row>
    <row r="17" spans="1:10" s="3" customFormat="1" ht="15" customHeight="1">
      <c r="A17" s="1" t="s">
        <v>71</v>
      </c>
      <c r="B17" s="9">
        <v>10127060102</v>
      </c>
      <c r="C17" s="7" t="s">
        <v>231</v>
      </c>
      <c r="D17" s="5">
        <v>5</v>
      </c>
      <c r="E17" s="2">
        <v>65.5</v>
      </c>
      <c r="F17" s="2">
        <f t="shared" si="4"/>
        <v>70.5</v>
      </c>
      <c r="G17" s="5">
        <f t="shared" si="5"/>
        <v>42.3</v>
      </c>
      <c r="H17" s="1">
        <v>56</v>
      </c>
      <c r="I17" s="1">
        <f t="shared" si="6"/>
        <v>22.400000000000002</v>
      </c>
      <c r="J17" s="1">
        <f t="shared" si="7"/>
        <v>64.7</v>
      </c>
    </row>
    <row r="18" spans="1:10" s="3" customFormat="1" ht="15" customHeight="1">
      <c r="A18" s="1" t="s">
        <v>121</v>
      </c>
      <c r="B18" s="9">
        <v>10127061104</v>
      </c>
      <c r="C18" s="7" t="s">
        <v>231</v>
      </c>
      <c r="D18" s="5">
        <v>5</v>
      </c>
      <c r="E18" s="2">
        <v>60.5</v>
      </c>
      <c r="F18" s="2">
        <f t="shared" si="4"/>
        <v>65.5</v>
      </c>
      <c r="G18" s="5">
        <f t="shared" si="5"/>
        <v>39.3</v>
      </c>
      <c r="H18" s="1">
        <v>63</v>
      </c>
      <c r="I18" s="1">
        <f t="shared" si="6"/>
        <v>25.200000000000003</v>
      </c>
      <c r="J18" s="1">
        <f t="shared" si="7"/>
        <v>64.5</v>
      </c>
    </row>
    <row r="19" spans="1:10" s="3" customFormat="1" ht="15" customHeight="1">
      <c r="A19" s="1" t="s">
        <v>77</v>
      </c>
      <c r="B19" s="9">
        <v>10127060108</v>
      </c>
      <c r="C19" s="7" t="s">
        <v>231</v>
      </c>
      <c r="D19" s="5">
        <v>5</v>
      </c>
      <c r="E19" s="2">
        <v>50.5</v>
      </c>
      <c r="F19" s="2">
        <f t="shared" si="4"/>
        <v>55.5</v>
      </c>
      <c r="G19" s="5">
        <f t="shared" si="5"/>
        <v>33.3</v>
      </c>
      <c r="H19" s="1">
        <v>78</v>
      </c>
      <c r="I19" s="1">
        <f t="shared" si="6"/>
        <v>31.200000000000003</v>
      </c>
      <c r="J19" s="1">
        <f t="shared" si="7"/>
        <v>64.5</v>
      </c>
    </row>
    <row r="20" spans="1:10" s="3" customFormat="1" ht="15" customHeight="1">
      <c r="A20" s="1" t="s">
        <v>72</v>
      </c>
      <c r="B20" s="9">
        <v>10127060103</v>
      </c>
      <c r="C20" s="7" t="s">
        <v>231</v>
      </c>
      <c r="D20" s="5">
        <v>5</v>
      </c>
      <c r="E20" s="2">
        <v>57</v>
      </c>
      <c r="F20" s="2">
        <f t="shared" si="4"/>
        <v>62</v>
      </c>
      <c r="G20" s="5">
        <f t="shared" si="5"/>
        <v>37.199999999999996</v>
      </c>
      <c r="H20" s="1">
        <v>55</v>
      </c>
      <c r="I20" s="1">
        <f t="shared" si="6"/>
        <v>22</v>
      </c>
      <c r="J20" s="1">
        <f t="shared" si="7"/>
        <v>59.199999999999996</v>
      </c>
    </row>
    <row r="21" spans="1:10" s="3" customFormat="1" ht="15" customHeight="1">
      <c r="A21" s="1" t="s">
        <v>238</v>
      </c>
      <c r="B21" s="9">
        <v>10127060519</v>
      </c>
      <c r="C21" s="7" t="s">
        <v>239</v>
      </c>
      <c r="D21" s="5">
        <v>5</v>
      </c>
      <c r="E21" s="2">
        <v>51.5</v>
      </c>
      <c r="F21" s="2">
        <f t="shared" si="4"/>
        <v>56.5</v>
      </c>
      <c r="G21" s="5">
        <f t="shared" si="5"/>
        <v>33.9</v>
      </c>
      <c r="H21" s="1">
        <v>63</v>
      </c>
      <c r="I21" s="1">
        <f t="shared" si="6"/>
        <v>25.200000000000003</v>
      </c>
      <c r="J21" s="1">
        <f t="shared" si="7"/>
        <v>59.1</v>
      </c>
    </row>
    <row r="22" spans="1:10" s="3" customFormat="1" ht="15" customHeight="1">
      <c r="A22" s="1" t="s">
        <v>73</v>
      </c>
      <c r="B22" s="9">
        <v>10127060104</v>
      </c>
      <c r="C22" s="7" t="s">
        <v>231</v>
      </c>
      <c r="D22" s="5">
        <v>5</v>
      </c>
      <c r="E22" s="2">
        <v>55</v>
      </c>
      <c r="F22" s="2">
        <f t="shared" si="4"/>
        <v>60</v>
      </c>
      <c r="G22" s="5">
        <f t="shared" si="5"/>
        <v>36</v>
      </c>
      <c r="H22" s="1">
        <v>52</v>
      </c>
      <c r="I22" s="1">
        <f t="shared" si="6"/>
        <v>20.8</v>
      </c>
      <c r="J22" s="1">
        <f t="shared" si="7"/>
        <v>56.8</v>
      </c>
    </row>
    <row r="23" spans="1:10" s="3" customFormat="1" ht="15" customHeight="1">
      <c r="A23" s="1"/>
      <c r="B23" s="9"/>
      <c r="C23" s="7"/>
      <c r="D23" s="5"/>
      <c r="E23" s="2"/>
      <c r="F23" s="2"/>
      <c r="G23" s="5"/>
      <c r="H23" s="1"/>
      <c r="I23" s="1"/>
      <c r="J23" s="1"/>
    </row>
    <row r="24" spans="1:10" s="3" customFormat="1" ht="15" customHeight="1">
      <c r="A24" s="1" t="s">
        <v>135</v>
      </c>
      <c r="B24" s="9">
        <v>10127061407</v>
      </c>
      <c r="C24" s="7" t="s">
        <v>133</v>
      </c>
      <c r="D24" s="5"/>
      <c r="E24" s="2">
        <v>80</v>
      </c>
      <c r="F24" s="2">
        <f>SUM(D24+E24)</f>
        <v>80</v>
      </c>
      <c r="G24" s="5">
        <f>F24*0.6</f>
        <v>48</v>
      </c>
      <c r="H24" s="1">
        <v>62</v>
      </c>
      <c r="I24" s="1">
        <f>H24*0.4</f>
        <v>24.8</v>
      </c>
      <c r="J24" s="1">
        <f>G24+I24</f>
        <v>72.8</v>
      </c>
    </row>
    <row r="25" spans="1:10" s="3" customFormat="1" ht="15" customHeight="1">
      <c r="A25" s="1" t="s">
        <v>134</v>
      </c>
      <c r="B25" s="9">
        <v>10127061402</v>
      </c>
      <c r="C25" s="7" t="s">
        <v>133</v>
      </c>
      <c r="D25" s="5">
        <v>5</v>
      </c>
      <c r="E25" s="2">
        <v>74</v>
      </c>
      <c r="F25" s="2">
        <f>SUM(D25+E25)</f>
        <v>79</v>
      </c>
      <c r="G25" s="5">
        <f>F25*0.6</f>
        <v>47.4</v>
      </c>
      <c r="H25" s="1">
        <v>50</v>
      </c>
      <c r="I25" s="1">
        <f>H25*0.4</f>
        <v>20</v>
      </c>
      <c r="J25" s="1">
        <f>G25+I25</f>
        <v>67.4</v>
      </c>
    </row>
    <row r="26" spans="1:10" s="3" customFormat="1" ht="15" customHeight="1">
      <c r="A26" s="1"/>
      <c r="B26" s="9"/>
      <c r="C26" s="7"/>
      <c r="D26" s="5"/>
      <c r="E26" s="2"/>
      <c r="F26" s="2"/>
      <c r="G26" s="5"/>
      <c r="H26" s="1"/>
      <c r="I26" s="1"/>
      <c r="J26" s="1"/>
    </row>
    <row r="27" spans="1:10" s="3" customFormat="1" ht="15" customHeight="1">
      <c r="A27" s="1" t="s">
        <v>221</v>
      </c>
      <c r="B27" s="9">
        <v>10127061508</v>
      </c>
      <c r="C27" s="7" t="s">
        <v>136</v>
      </c>
      <c r="D27" s="5"/>
      <c r="E27" s="2">
        <v>72</v>
      </c>
      <c r="F27" s="2">
        <f>SUM(D27+E27)</f>
        <v>72</v>
      </c>
      <c r="G27" s="5">
        <f>F27*0.6</f>
        <v>43.199999999999996</v>
      </c>
      <c r="H27" s="1">
        <v>68</v>
      </c>
      <c r="I27" s="1">
        <f>H27*0.4</f>
        <v>27.200000000000003</v>
      </c>
      <c r="J27" s="1">
        <f>G27+I27</f>
        <v>70.4</v>
      </c>
    </row>
    <row r="28" spans="1:10" s="3" customFormat="1" ht="15" customHeight="1">
      <c r="A28" s="1" t="s">
        <v>137</v>
      </c>
      <c r="B28" s="9">
        <v>10127061512</v>
      </c>
      <c r="C28" s="7" t="s">
        <v>136</v>
      </c>
      <c r="D28" s="5"/>
      <c r="E28" s="2">
        <v>76</v>
      </c>
      <c r="F28" s="2">
        <f>SUM(D28+E28)</f>
        <v>76</v>
      </c>
      <c r="G28" s="5">
        <f>F28*0.6</f>
        <v>45.6</v>
      </c>
      <c r="H28" s="1">
        <v>58</v>
      </c>
      <c r="I28" s="1">
        <f>H28*0.4</f>
        <v>23.200000000000003</v>
      </c>
      <c r="J28" s="1">
        <f>G28+I28</f>
        <v>68.80000000000001</v>
      </c>
    </row>
    <row r="29" spans="1:10" s="3" customFormat="1" ht="15" customHeight="1">
      <c r="A29" s="1"/>
      <c r="B29" s="9"/>
      <c r="C29" s="7"/>
      <c r="D29" s="5"/>
      <c r="E29" s="2"/>
      <c r="F29" s="2"/>
      <c r="G29" s="5"/>
      <c r="H29" s="1"/>
      <c r="I29" s="1"/>
      <c r="J29" s="1"/>
    </row>
    <row r="30" spans="1:10" s="3" customFormat="1" ht="28.5" customHeight="1">
      <c r="A30" s="1" t="s">
        <v>138</v>
      </c>
      <c r="B30" s="9">
        <v>10127061601</v>
      </c>
      <c r="C30" s="7" t="s">
        <v>139</v>
      </c>
      <c r="D30" s="5"/>
      <c r="E30" s="2">
        <v>65</v>
      </c>
      <c r="F30" s="2">
        <f>SUM(D30+E30)</f>
        <v>65</v>
      </c>
      <c r="G30" s="5">
        <f>F30*0.6</f>
        <v>39</v>
      </c>
      <c r="H30" s="1">
        <v>23</v>
      </c>
      <c r="I30" s="1">
        <f>H30*0.4</f>
        <v>9.200000000000001</v>
      </c>
      <c r="J30" s="1">
        <f>G30+I30</f>
        <v>48.2</v>
      </c>
    </row>
    <row r="31" spans="1:10" s="3" customFormat="1" ht="33" customHeight="1">
      <c r="A31" s="1" t="s">
        <v>140</v>
      </c>
      <c r="B31" s="9">
        <v>10127061603</v>
      </c>
      <c r="C31" s="7" t="s">
        <v>139</v>
      </c>
      <c r="D31" s="5"/>
      <c r="E31" s="2">
        <v>44</v>
      </c>
      <c r="F31" s="2">
        <f>SUM(D31+E31)</f>
        <v>44</v>
      </c>
      <c r="G31" s="5">
        <f>F31*0.6</f>
        <v>26.4</v>
      </c>
      <c r="H31" s="1">
        <v>12</v>
      </c>
      <c r="I31" s="1">
        <f>H31*0.4</f>
        <v>4.800000000000001</v>
      </c>
      <c r="J31" s="1">
        <f>G31+I31</f>
        <v>31.2</v>
      </c>
    </row>
    <row r="32" spans="1:10" s="3" customFormat="1" ht="15" customHeight="1">
      <c r="A32" s="1"/>
      <c r="B32" s="9"/>
      <c r="C32" s="7"/>
      <c r="D32" s="5"/>
      <c r="E32" s="2"/>
      <c r="F32" s="2"/>
      <c r="G32" s="5"/>
      <c r="H32" s="1"/>
      <c r="I32" s="1"/>
      <c r="J32" s="1"/>
    </row>
    <row r="33" spans="1:10" s="3" customFormat="1" ht="15" customHeight="1">
      <c r="A33" s="1" t="s">
        <v>194</v>
      </c>
      <c r="B33" s="9">
        <v>10127061913</v>
      </c>
      <c r="C33" s="7" t="s">
        <v>154</v>
      </c>
      <c r="D33" s="5">
        <v>5</v>
      </c>
      <c r="E33" s="2">
        <v>63</v>
      </c>
      <c r="F33" s="2">
        <f>SUM(D33+E33)</f>
        <v>68</v>
      </c>
      <c r="G33" s="5">
        <f>F33*0.6</f>
        <v>40.8</v>
      </c>
      <c r="H33" s="1">
        <v>66</v>
      </c>
      <c r="I33" s="1">
        <f>H33*0.4</f>
        <v>26.400000000000002</v>
      </c>
      <c r="J33" s="1">
        <f>G33+I33</f>
        <v>67.2</v>
      </c>
    </row>
    <row r="34" spans="1:10" s="3" customFormat="1" ht="15" customHeight="1">
      <c r="A34" s="1" t="s">
        <v>208</v>
      </c>
      <c r="B34" s="9">
        <v>10127061929</v>
      </c>
      <c r="C34" s="7" t="s">
        <v>154</v>
      </c>
      <c r="D34" s="5"/>
      <c r="E34" s="2">
        <v>56.5</v>
      </c>
      <c r="F34" s="2">
        <f>SUM(D34+E34)</f>
        <v>56.5</v>
      </c>
      <c r="G34" s="5">
        <f>F34*0.6</f>
        <v>33.9</v>
      </c>
      <c r="H34" s="1">
        <v>63</v>
      </c>
      <c r="I34" s="1">
        <f>H34*0.4</f>
        <v>25.200000000000003</v>
      </c>
      <c r="J34" s="1">
        <f>G34+I34</f>
        <v>59.1</v>
      </c>
    </row>
    <row r="35" spans="1:10" s="3" customFormat="1" ht="15" customHeight="1">
      <c r="A35" s="1" t="s">
        <v>195</v>
      </c>
      <c r="B35" s="9">
        <v>10127061915</v>
      </c>
      <c r="C35" s="7" t="s">
        <v>154</v>
      </c>
      <c r="D35" s="5"/>
      <c r="E35" s="2">
        <v>59</v>
      </c>
      <c r="F35" s="2">
        <f>SUM(D35+E35)</f>
        <v>59</v>
      </c>
      <c r="G35" s="5">
        <f>F35*0.6</f>
        <v>35.4</v>
      </c>
      <c r="H35" s="1">
        <v>51</v>
      </c>
      <c r="I35" s="1">
        <f>H35*0.4</f>
        <v>20.400000000000002</v>
      </c>
      <c r="J35" s="1">
        <f>G35+I35</f>
        <v>55.8</v>
      </c>
    </row>
    <row r="36" spans="1:10" s="3" customFormat="1" ht="15" customHeight="1">
      <c r="A36" s="1" t="s">
        <v>200</v>
      </c>
      <c r="B36" s="9">
        <v>10127061921</v>
      </c>
      <c r="C36" s="7" t="s">
        <v>154</v>
      </c>
      <c r="D36" s="5">
        <v>5</v>
      </c>
      <c r="E36" s="2">
        <v>48</v>
      </c>
      <c r="F36" s="2">
        <f>SUM(D36+E36)</f>
        <v>53</v>
      </c>
      <c r="G36" s="5">
        <f>F36*0.6</f>
        <v>31.799999999999997</v>
      </c>
      <c r="H36" s="1">
        <v>53</v>
      </c>
      <c r="I36" s="1">
        <f>H36*0.4</f>
        <v>21.200000000000003</v>
      </c>
      <c r="J36" s="1">
        <f>G36+I36</f>
        <v>53</v>
      </c>
    </row>
    <row r="37" spans="1:10" s="3" customFormat="1" ht="15" customHeight="1">
      <c r="A37" s="1"/>
      <c r="B37" s="9"/>
      <c r="C37" s="7"/>
      <c r="D37" s="5"/>
      <c r="E37" s="2"/>
      <c r="F37" s="2"/>
      <c r="G37" s="5"/>
      <c r="H37" s="1"/>
      <c r="I37" s="1"/>
      <c r="J37" s="1"/>
    </row>
    <row r="38" spans="1:10" s="3" customFormat="1" ht="15" customHeight="1">
      <c r="A38" s="1" t="s">
        <v>2</v>
      </c>
      <c r="B38" s="9">
        <v>10127062110</v>
      </c>
      <c r="C38" s="7" t="s">
        <v>219</v>
      </c>
      <c r="D38" s="5">
        <v>5</v>
      </c>
      <c r="E38" s="2">
        <v>80</v>
      </c>
      <c r="F38" s="2">
        <f>SUM(D38+E38)</f>
        <v>85</v>
      </c>
      <c r="G38" s="5">
        <f>F38*0.6</f>
        <v>51</v>
      </c>
      <c r="H38" s="1">
        <v>82</v>
      </c>
      <c r="I38" s="1">
        <f>H38*0.4</f>
        <v>32.800000000000004</v>
      </c>
      <c r="J38" s="1">
        <f>G38+I38</f>
        <v>83.80000000000001</v>
      </c>
    </row>
    <row r="39" spans="1:10" s="3" customFormat="1" ht="15" customHeight="1">
      <c r="A39" s="1" t="s">
        <v>0</v>
      </c>
      <c r="B39" s="9">
        <v>10127062103</v>
      </c>
      <c r="C39" s="7" t="s">
        <v>219</v>
      </c>
      <c r="D39" s="5">
        <v>5</v>
      </c>
      <c r="E39" s="2">
        <v>84</v>
      </c>
      <c r="F39" s="2">
        <f>SUM(D39+E39)</f>
        <v>89</v>
      </c>
      <c r="G39" s="5">
        <f>F39*0.6</f>
        <v>53.4</v>
      </c>
      <c r="H39" s="1">
        <v>75</v>
      </c>
      <c r="I39" s="1">
        <f>H39*0.4</f>
        <v>30</v>
      </c>
      <c r="J39" s="1">
        <f>G39+I39</f>
        <v>83.4</v>
      </c>
    </row>
    <row r="40" spans="1:10" s="3" customFormat="1" ht="15" customHeight="1">
      <c r="A40" s="1" t="s">
        <v>1</v>
      </c>
      <c r="B40" s="9">
        <v>10127062104</v>
      </c>
      <c r="C40" s="7" t="s">
        <v>219</v>
      </c>
      <c r="D40" s="5">
        <v>5</v>
      </c>
      <c r="E40" s="2">
        <v>80</v>
      </c>
      <c r="F40" s="2">
        <f>SUM(D40+E40)</f>
        <v>85</v>
      </c>
      <c r="G40" s="5">
        <f>F40*0.6</f>
        <v>51</v>
      </c>
      <c r="H40" s="1">
        <v>78</v>
      </c>
      <c r="I40" s="1">
        <f>H40*0.4</f>
        <v>31.200000000000003</v>
      </c>
      <c r="J40" s="1">
        <f>G40+I40</f>
        <v>82.2</v>
      </c>
    </row>
    <row r="41" spans="1:10" s="3" customFormat="1" ht="15" customHeight="1">
      <c r="A41" s="1" t="s">
        <v>85</v>
      </c>
      <c r="B41" s="9">
        <v>10127062108</v>
      </c>
      <c r="C41" s="7" t="s">
        <v>219</v>
      </c>
      <c r="D41" s="5">
        <v>5</v>
      </c>
      <c r="E41" s="2">
        <v>70</v>
      </c>
      <c r="F41" s="2">
        <f>SUM(D41+E41)</f>
        <v>75</v>
      </c>
      <c r="G41" s="5">
        <f>F41*0.6</f>
        <v>45</v>
      </c>
      <c r="H41" s="1">
        <v>77</v>
      </c>
      <c r="I41" s="1">
        <f>H41*0.4</f>
        <v>30.8</v>
      </c>
      <c r="J41" s="1">
        <f>G41+I41</f>
        <v>75.8</v>
      </c>
    </row>
    <row r="42" spans="1:10" s="3" customFormat="1" ht="15" customHeight="1">
      <c r="A42" s="1"/>
      <c r="B42" s="9"/>
      <c r="C42" s="7"/>
      <c r="D42" s="5"/>
      <c r="E42" s="2"/>
      <c r="F42" s="2"/>
      <c r="G42" s="5"/>
      <c r="H42" s="1"/>
      <c r="I42" s="1"/>
      <c r="J42" s="1"/>
    </row>
    <row r="43" spans="1:10" s="3" customFormat="1" ht="15" customHeight="1">
      <c r="A43" s="1" t="s">
        <v>9</v>
      </c>
      <c r="B43" s="9">
        <v>10127062214</v>
      </c>
      <c r="C43" s="7" t="s">
        <v>4</v>
      </c>
      <c r="D43" s="5">
        <v>5</v>
      </c>
      <c r="E43" s="2">
        <v>84</v>
      </c>
      <c r="F43" s="2">
        <f aca="true" t="shared" si="8" ref="F43:F54">SUM(D43+E43)</f>
        <v>89</v>
      </c>
      <c r="G43" s="5">
        <f aca="true" t="shared" si="9" ref="G43:G54">F43*0.6</f>
        <v>53.4</v>
      </c>
      <c r="H43" s="1">
        <v>81</v>
      </c>
      <c r="I43" s="1">
        <f aca="true" t="shared" si="10" ref="I43:I53">H43*0.4</f>
        <v>32.4</v>
      </c>
      <c r="J43" s="1">
        <f aca="true" t="shared" si="11" ref="J43:J54">G43+I43</f>
        <v>85.8</v>
      </c>
    </row>
    <row r="44" spans="1:10" s="3" customFormat="1" ht="15" customHeight="1">
      <c r="A44" s="1" t="s">
        <v>8</v>
      </c>
      <c r="B44" s="9">
        <v>10127062210</v>
      </c>
      <c r="C44" s="7" t="s">
        <v>4</v>
      </c>
      <c r="D44" s="5">
        <v>5</v>
      </c>
      <c r="E44" s="2">
        <v>82</v>
      </c>
      <c r="F44" s="2">
        <f t="shared" si="8"/>
        <v>87</v>
      </c>
      <c r="G44" s="5">
        <f t="shared" si="9"/>
        <v>52.199999999999996</v>
      </c>
      <c r="H44" s="1">
        <v>74</v>
      </c>
      <c r="I44" s="1">
        <f t="shared" si="10"/>
        <v>29.6</v>
      </c>
      <c r="J44" s="1">
        <f t="shared" si="11"/>
        <v>81.8</v>
      </c>
    </row>
    <row r="45" spans="1:10" s="3" customFormat="1" ht="15" customHeight="1">
      <c r="A45" s="1" t="s">
        <v>14</v>
      </c>
      <c r="B45" s="9">
        <v>10127062223</v>
      </c>
      <c r="C45" s="7" t="s">
        <v>4</v>
      </c>
      <c r="D45" s="5">
        <v>5</v>
      </c>
      <c r="E45" s="2">
        <v>75</v>
      </c>
      <c r="F45" s="2">
        <f t="shared" si="8"/>
        <v>80</v>
      </c>
      <c r="G45" s="5">
        <f t="shared" si="9"/>
        <v>48</v>
      </c>
      <c r="H45" s="1">
        <v>83</v>
      </c>
      <c r="I45" s="1">
        <f t="shared" si="10"/>
        <v>33.2</v>
      </c>
      <c r="J45" s="1">
        <f t="shared" si="11"/>
        <v>81.2</v>
      </c>
    </row>
    <row r="46" spans="1:10" s="3" customFormat="1" ht="15" customHeight="1">
      <c r="A46" s="1" t="s">
        <v>7</v>
      </c>
      <c r="B46" s="9">
        <v>10127062206</v>
      </c>
      <c r="C46" s="7" t="s">
        <v>4</v>
      </c>
      <c r="D46" s="5">
        <v>5</v>
      </c>
      <c r="E46" s="2">
        <v>73</v>
      </c>
      <c r="F46" s="2">
        <f t="shared" si="8"/>
        <v>78</v>
      </c>
      <c r="G46" s="5">
        <f t="shared" si="9"/>
        <v>46.8</v>
      </c>
      <c r="H46" s="1">
        <v>84</v>
      </c>
      <c r="I46" s="1">
        <f t="shared" si="10"/>
        <v>33.6</v>
      </c>
      <c r="J46" s="1">
        <f t="shared" si="11"/>
        <v>80.4</v>
      </c>
    </row>
    <row r="47" spans="1:10" s="3" customFormat="1" ht="15" customHeight="1">
      <c r="A47" s="1" t="s">
        <v>13</v>
      </c>
      <c r="B47" s="9">
        <v>10127062222</v>
      </c>
      <c r="C47" s="7" t="s">
        <v>4</v>
      </c>
      <c r="D47" s="5">
        <v>5</v>
      </c>
      <c r="E47" s="2">
        <v>78</v>
      </c>
      <c r="F47" s="2">
        <f t="shared" si="8"/>
        <v>83</v>
      </c>
      <c r="G47" s="5">
        <f t="shared" si="9"/>
        <v>49.8</v>
      </c>
      <c r="H47" s="1">
        <v>61</v>
      </c>
      <c r="I47" s="1">
        <f t="shared" si="10"/>
        <v>24.400000000000002</v>
      </c>
      <c r="J47" s="1">
        <f t="shared" si="11"/>
        <v>74.2</v>
      </c>
    </row>
    <row r="48" spans="1:10" s="3" customFormat="1" ht="15" customHeight="1">
      <c r="A48" s="1" t="s">
        <v>11</v>
      </c>
      <c r="B48" s="9">
        <v>10127062217</v>
      </c>
      <c r="C48" s="7" t="s">
        <v>4</v>
      </c>
      <c r="D48" s="5">
        <v>5</v>
      </c>
      <c r="E48" s="2">
        <v>71</v>
      </c>
      <c r="F48" s="2">
        <f t="shared" si="8"/>
        <v>76</v>
      </c>
      <c r="G48" s="5">
        <f t="shared" si="9"/>
        <v>45.6</v>
      </c>
      <c r="H48" s="1">
        <v>71</v>
      </c>
      <c r="I48" s="1">
        <f t="shared" si="10"/>
        <v>28.400000000000002</v>
      </c>
      <c r="J48" s="1">
        <f t="shared" si="11"/>
        <v>74</v>
      </c>
    </row>
    <row r="49" spans="1:10" s="3" customFormat="1" ht="15" customHeight="1">
      <c r="A49" s="1" t="s">
        <v>6</v>
      </c>
      <c r="B49" s="9">
        <v>10127062203</v>
      </c>
      <c r="C49" s="7" t="s">
        <v>4</v>
      </c>
      <c r="D49" s="5">
        <v>5</v>
      </c>
      <c r="E49" s="2">
        <v>70</v>
      </c>
      <c r="F49" s="2">
        <f t="shared" si="8"/>
        <v>75</v>
      </c>
      <c r="G49" s="5">
        <f t="shared" si="9"/>
        <v>45</v>
      </c>
      <c r="H49" s="1">
        <v>60</v>
      </c>
      <c r="I49" s="1">
        <f t="shared" si="10"/>
        <v>24</v>
      </c>
      <c r="J49" s="1">
        <f t="shared" si="11"/>
        <v>69</v>
      </c>
    </row>
    <row r="50" spans="1:10" s="3" customFormat="1" ht="15" customHeight="1">
      <c r="A50" s="1" t="s">
        <v>10</v>
      </c>
      <c r="B50" s="9">
        <v>10127062215</v>
      </c>
      <c r="C50" s="7" t="s">
        <v>4</v>
      </c>
      <c r="D50" s="5">
        <v>5</v>
      </c>
      <c r="E50" s="2">
        <v>66</v>
      </c>
      <c r="F50" s="2">
        <f t="shared" si="8"/>
        <v>71</v>
      </c>
      <c r="G50" s="5">
        <f t="shared" si="9"/>
        <v>42.6</v>
      </c>
      <c r="H50" s="1">
        <v>61</v>
      </c>
      <c r="I50" s="1">
        <f t="shared" si="10"/>
        <v>24.400000000000002</v>
      </c>
      <c r="J50" s="1">
        <f t="shared" si="11"/>
        <v>67</v>
      </c>
    </row>
    <row r="51" spans="1:10" s="3" customFormat="1" ht="15" customHeight="1">
      <c r="A51" s="1" t="s">
        <v>15</v>
      </c>
      <c r="B51" s="9">
        <v>10127062305</v>
      </c>
      <c r="C51" s="7" t="s">
        <v>4</v>
      </c>
      <c r="D51" s="5">
        <v>5</v>
      </c>
      <c r="E51" s="2">
        <v>67</v>
      </c>
      <c r="F51" s="2">
        <f t="shared" si="8"/>
        <v>72</v>
      </c>
      <c r="G51" s="5">
        <f t="shared" si="9"/>
        <v>43.199999999999996</v>
      </c>
      <c r="H51" s="1">
        <v>53</v>
      </c>
      <c r="I51" s="1">
        <f t="shared" si="10"/>
        <v>21.200000000000003</v>
      </c>
      <c r="J51" s="1">
        <f t="shared" si="11"/>
        <v>64.4</v>
      </c>
    </row>
    <row r="52" spans="1:10" s="3" customFormat="1" ht="15" customHeight="1">
      <c r="A52" s="1" t="s">
        <v>12</v>
      </c>
      <c r="B52" s="9">
        <v>10127062218</v>
      </c>
      <c r="C52" s="7" t="s">
        <v>4</v>
      </c>
      <c r="D52" s="5">
        <v>5</v>
      </c>
      <c r="E52" s="2">
        <v>68</v>
      </c>
      <c r="F52" s="2">
        <f t="shared" si="8"/>
        <v>73</v>
      </c>
      <c r="G52" s="5">
        <f t="shared" si="9"/>
        <v>43.8</v>
      </c>
      <c r="H52" s="1">
        <v>48</v>
      </c>
      <c r="I52" s="1">
        <f t="shared" si="10"/>
        <v>19.200000000000003</v>
      </c>
      <c r="J52" s="1">
        <f t="shared" si="11"/>
        <v>63</v>
      </c>
    </row>
    <row r="53" spans="1:10" s="3" customFormat="1" ht="15.75" customHeight="1">
      <c r="A53" s="1" t="s">
        <v>5</v>
      </c>
      <c r="B53" s="9">
        <v>10127062202</v>
      </c>
      <c r="C53" s="7" t="s">
        <v>4</v>
      </c>
      <c r="D53" s="5">
        <v>5</v>
      </c>
      <c r="E53" s="2">
        <v>64</v>
      </c>
      <c r="F53" s="2">
        <f t="shared" si="8"/>
        <v>69</v>
      </c>
      <c r="G53" s="5">
        <f t="shared" si="9"/>
        <v>41.4</v>
      </c>
      <c r="H53" s="1">
        <v>45</v>
      </c>
      <c r="I53" s="1">
        <f t="shared" si="10"/>
        <v>18</v>
      </c>
      <c r="J53" s="1">
        <f t="shared" si="11"/>
        <v>59.4</v>
      </c>
    </row>
    <row r="54" spans="1:10" s="3" customFormat="1" ht="15" customHeight="1">
      <c r="A54" s="13" t="s">
        <v>3</v>
      </c>
      <c r="B54" s="9">
        <v>10127062201</v>
      </c>
      <c r="C54" s="7" t="s">
        <v>4</v>
      </c>
      <c r="D54" s="5">
        <v>5</v>
      </c>
      <c r="E54" s="2">
        <v>64</v>
      </c>
      <c r="F54" s="2">
        <f t="shared" si="8"/>
        <v>69</v>
      </c>
      <c r="G54" s="5">
        <f t="shared" si="9"/>
        <v>41.4</v>
      </c>
      <c r="H54" s="1" t="s">
        <v>249</v>
      </c>
      <c r="I54" s="1">
        <v>0</v>
      </c>
      <c r="J54" s="1">
        <f t="shared" si="11"/>
        <v>41.4</v>
      </c>
    </row>
    <row r="55" spans="1:10" s="3" customFormat="1" ht="15" customHeight="1">
      <c r="A55" s="1"/>
      <c r="B55" s="9"/>
      <c r="C55" s="7"/>
      <c r="D55" s="5"/>
      <c r="E55" s="2"/>
      <c r="F55" s="2"/>
      <c r="G55" s="5"/>
      <c r="H55" s="1"/>
      <c r="I55" s="1"/>
      <c r="J55" s="1"/>
    </row>
    <row r="56" spans="1:10" s="3" customFormat="1" ht="15" customHeight="1">
      <c r="A56" s="1" t="s">
        <v>31</v>
      </c>
      <c r="B56" s="9">
        <v>10127062606</v>
      </c>
      <c r="C56" s="7" t="s">
        <v>18</v>
      </c>
      <c r="D56" s="5">
        <v>5</v>
      </c>
      <c r="E56" s="2">
        <v>72</v>
      </c>
      <c r="F56" s="2">
        <f>SUM(D56+E56)</f>
        <v>77</v>
      </c>
      <c r="G56" s="5">
        <f>F56*0.6</f>
        <v>46.199999999999996</v>
      </c>
      <c r="H56" s="1">
        <v>54</v>
      </c>
      <c r="I56" s="1">
        <f>H56*0.4</f>
        <v>21.6</v>
      </c>
      <c r="J56" s="1">
        <f>G56+I56</f>
        <v>67.8</v>
      </c>
    </row>
    <row r="57" spans="1:10" s="3" customFormat="1" ht="15" customHeight="1">
      <c r="A57" s="1" t="s">
        <v>22</v>
      </c>
      <c r="B57" s="9">
        <v>10127062505</v>
      </c>
      <c r="C57" s="7" t="s">
        <v>18</v>
      </c>
      <c r="D57" s="5">
        <v>5</v>
      </c>
      <c r="E57" s="2">
        <v>58</v>
      </c>
      <c r="F57" s="2">
        <f>SUM(D57+E57)</f>
        <v>63</v>
      </c>
      <c r="G57" s="5">
        <f>F57*0.6</f>
        <v>37.8</v>
      </c>
      <c r="H57" s="1">
        <v>58</v>
      </c>
      <c r="I57" s="1">
        <f>H57*0.4</f>
        <v>23.200000000000003</v>
      </c>
      <c r="J57" s="1">
        <f>G57+I57</f>
        <v>61</v>
      </c>
    </row>
    <row r="58" spans="1:10" s="3" customFormat="1" ht="15" customHeight="1">
      <c r="A58" s="1" t="s">
        <v>21</v>
      </c>
      <c r="B58" s="9">
        <v>10127062429</v>
      </c>
      <c r="C58" s="7" t="s">
        <v>18</v>
      </c>
      <c r="D58" s="5"/>
      <c r="E58" s="2">
        <v>62.5</v>
      </c>
      <c r="F58" s="2">
        <f>SUM(D58+E58)</f>
        <v>62.5</v>
      </c>
      <c r="G58" s="5">
        <f>F58*0.6</f>
        <v>37.5</v>
      </c>
      <c r="H58" s="1">
        <v>53</v>
      </c>
      <c r="I58" s="1">
        <f>H58*0.4</f>
        <v>21.200000000000003</v>
      </c>
      <c r="J58" s="1">
        <f>G58+I58</f>
        <v>58.7</v>
      </c>
    </row>
    <row r="59" spans="1:10" s="3" customFormat="1" ht="15" customHeight="1">
      <c r="A59" s="1" t="s">
        <v>19</v>
      </c>
      <c r="B59" s="9">
        <v>10127062411</v>
      </c>
      <c r="C59" s="7" t="s">
        <v>18</v>
      </c>
      <c r="D59" s="5">
        <v>5</v>
      </c>
      <c r="E59" s="2">
        <v>54</v>
      </c>
      <c r="F59" s="2">
        <f>SUM(D59+E59)</f>
        <v>59</v>
      </c>
      <c r="G59" s="5">
        <f>F59*0.6</f>
        <v>35.4</v>
      </c>
      <c r="H59" s="1">
        <v>57</v>
      </c>
      <c r="I59" s="1">
        <f>H59*0.4</f>
        <v>22.8</v>
      </c>
      <c r="J59" s="1">
        <f>G59+I59</f>
        <v>58.2</v>
      </c>
    </row>
    <row r="60" spans="1:10" s="3" customFormat="1" ht="15" customHeight="1">
      <c r="A60" s="1"/>
      <c r="B60" s="9"/>
      <c r="C60" s="7"/>
      <c r="D60" s="5"/>
      <c r="E60" s="2"/>
      <c r="F60" s="2"/>
      <c r="G60" s="5"/>
      <c r="H60" s="1"/>
      <c r="I60" s="1"/>
      <c r="J60" s="1"/>
    </row>
    <row r="61" spans="1:10" s="3" customFormat="1" ht="15" customHeight="1">
      <c r="A61" s="1" t="s">
        <v>38</v>
      </c>
      <c r="B61" s="9">
        <v>10127062710</v>
      </c>
      <c r="C61" s="7" t="s">
        <v>37</v>
      </c>
      <c r="D61" s="5"/>
      <c r="E61" s="2">
        <v>60</v>
      </c>
      <c r="F61" s="2">
        <f>SUM(D61+E61)</f>
        <v>60</v>
      </c>
      <c r="G61" s="5">
        <f>F61*0.6</f>
        <v>36</v>
      </c>
      <c r="H61" s="1">
        <v>66</v>
      </c>
      <c r="I61" s="1">
        <f>H61*0.4</f>
        <v>26.400000000000002</v>
      </c>
      <c r="J61" s="1">
        <f>G61+I61</f>
        <v>62.400000000000006</v>
      </c>
    </row>
    <row r="62" spans="1:10" s="3" customFormat="1" ht="15" customHeight="1">
      <c r="A62" s="1" t="s">
        <v>36</v>
      </c>
      <c r="B62" s="9">
        <v>10127062709</v>
      </c>
      <c r="C62" s="7" t="s">
        <v>37</v>
      </c>
      <c r="D62" s="5"/>
      <c r="E62" s="2">
        <v>39</v>
      </c>
      <c r="F62" s="2">
        <f>SUM(D62+E62)</f>
        <v>39</v>
      </c>
      <c r="G62" s="5">
        <f>F62*0.6</f>
        <v>23.4</v>
      </c>
      <c r="H62" s="1">
        <v>48</v>
      </c>
      <c r="I62" s="1">
        <f>H62*0.4</f>
        <v>19.200000000000003</v>
      </c>
      <c r="J62" s="1">
        <f>G62+I62</f>
        <v>42.6</v>
      </c>
    </row>
    <row r="63" spans="1:10" s="3" customFormat="1" ht="36" customHeight="1">
      <c r="A63" s="21" t="s">
        <v>254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10" s="16" customFormat="1" ht="38.25" customHeight="1">
      <c r="A64" s="14" t="s">
        <v>68</v>
      </c>
      <c r="B64" s="14" t="s">
        <v>28</v>
      </c>
      <c r="C64" s="14" t="s">
        <v>244</v>
      </c>
      <c r="D64" s="14" t="s">
        <v>245</v>
      </c>
      <c r="E64" s="15" t="s">
        <v>246</v>
      </c>
      <c r="F64" s="14" t="s">
        <v>247</v>
      </c>
      <c r="G64" s="14" t="s">
        <v>240</v>
      </c>
      <c r="H64" s="14" t="s">
        <v>241</v>
      </c>
      <c r="I64" s="14" t="s">
        <v>242</v>
      </c>
      <c r="J64" s="14" t="s">
        <v>243</v>
      </c>
    </row>
    <row r="65" spans="1:10" s="3" customFormat="1" ht="15" customHeight="1">
      <c r="A65" s="1" t="s">
        <v>66</v>
      </c>
      <c r="B65" s="9">
        <v>10127063117</v>
      </c>
      <c r="C65" s="7" t="s">
        <v>181</v>
      </c>
      <c r="D65" s="5"/>
      <c r="E65" s="2">
        <v>55.5</v>
      </c>
      <c r="F65" s="2">
        <f>SUM(D65+E65)</f>
        <v>55.5</v>
      </c>
      <c r="G65" s="5">
        <f>F65*0.6</f>
        <v>33.3</v>
      </c>
      <c r="H65" s="1">
        <v>72</v>
      </c>
      <c r="I65" s="1">
        <f>H65*0.4</f>
        <v>28.8</v>
      </c>
      <c r="J65" s="1">
        <f>G65+I65</f>
        <v>62.099999999999994</v>
      </c>
    </row>
    <row r="66" spans="1:11" s="3" customFormat="1" ht="15" customHeight="1">
      <c r="A66" s="1" t="s">
        <v>67</v>
      </c>
      <c r="B66" s="9">
        <v>10127063118</v>
      </c>
      <c r="C66" s="7" t="s">
        <v>181</v>
      </c>
      <c r="D66" s="5"/>
      <c r="E66" s="2">
        <v>55</v>
      </c>
      <c r="F66" s="2">
        <f>SUM(D66+E66)</f>
        <v>55</v>
      </c>
      <c r="G66" s="5">
        <f>F66*0.6</f>
        <v>33</v>
      </c>
      <c r="H66" s="1">
        <v>70</v>
      </c>
      <c r="I66" s="1">
        <f>H66*0.4</f>
        <v>28</v>
      </c>
      <c r="J66" s="1">
        <f>G66+I66</f>
        <v>61</v>
      </c>
      <c r="K66" s="17"/>
    </row>
    <row r="67" spans="1:10" s="3" customFormat="1" ht="15" customHeight="1">
      <c r="A67" s="1" t="s">
        <v>227</v>
      </c>
      <c r="B67" s="9">
        <v>10127061825</v>
      </c>
      <c r="C67" s="7" t="s">
        <v>181</v>
      </c>
      <c r="D67" s="5">
        <v>5</v>
      </c>
      <c r="E67" s="2">
        <v>45.5</v>
      </c>
      <c r="F67" s="2">
        <f>SUM(D67+E67)</f>
        <v>50.5</v>
      </c>
      <c r="G67" s="5">
        <f>F67*0.6</f>
        <v>30.299999999999997</v>
      </c>
      <c r="H67" s="1">
        <v>64</v>
      </c>
      <c r="I67" s="1">
        <f>H67*0.4</f>
        <v>25.6</v>
      </c>
      <c r="J67" s="1">
        <f>G67+I67</f>
        <v>55.9</v>
      </c>
    </row>
    <row r="68" spans="1:10" s="3" customFormat="1" ht="15" customHeight="1">
      <c r="A68" s="1" t="s">
        <v>61</v>
      </c>
      <c r="B68" s="9">
        <v>10127063105</v>
      </c>
      <c r="C68" s="7" t="s">
        <v>181</v>
      </c>
      <c r="D68" s="5">
        <v>5</v>
      </c>
      <c r="E68" s="2">
        <v>50.5</v>
      </c>
      <c r="F68" s="2">
        <f>SUM(D68+E68)</f>
        <v>55.5</v>
      </c>
      <c r="G68" s="5">
        <f>F68*0.6</f>
        <v>33.3</v>
      </c>
      <c r="H68" s="1">
        <v>41</v>
      </c>
      <c r="I68" s="1">
        <f>H68*0.4</f>
        <v>16.400000000000002</v>
      </c>
      <c r="J68" s="1">
        <f>G68+I68</f>
        <v>49.7</v>
      </c>
    </row>
    <row r="69" spans="1:10" s="3" customFormat="1" ht="15" customHeight="1">
      <c r="A69" s="1"/>
      <c r="B69" s="9"/>
      <c r="C69" s="7"/>
      <c r="D69" s="5"/>
      <c r="E69" s="2"/>
      <c r="F69" s="2"/>
      <c r="G69" s="5"/>
      <c r="H69" s="1"/>
      <c r="I69" s="1"/>
      <c r="J69" s="1"/>
    </row>
    <row r="70" spans="1:10" s="3" customFormat="1" ht="15" customHeight="1">
      <c r="A70" s="1" t="s">
        <v>151</v>
      </c>
      <c r="B70" s="9">
        <v>10127061712</v>
      </c>
      <c r="C70" s="7" t="s">
        <v>152</v>
      </c>
      <c r="D70" s="5"/>
      <c r="E70" s="2">
        <v>60</v>
      </c>
      <c r="F70" s="2">
        <f aca="true" t="shared" si="12" ref="F70:F76">SUM(D70+E70)</f>
        <v>60</v>
      </c>
      <c r="G70" s="5">
        <f aca="true" t="shared" si="13" ref="G70:G76">F70*0.6</f>
        <v>36</v>
      </c>
      <c r="H70" s="1">
        <v>71</v>
      </c>
      <c r="I70" s="1">
        <f aca="true" t="shared" si="14" ref="I70:I75">H70*0.4</f>
        <v>28.400000000000002</v>
      </c>
      <c r="J70" s="1">
        <f aca="true" t="shared" si="15" ref="J70:J76">G70+I70</f>
        <v>64.4</v>
      </c>
    </row>
    <row r="71" spans="1:10" s="3" customFormat="1" ht="15" customHeight="1">
      <c r="A71" s="1" t="s">
        <v>92</v>
      </c>
      <c r="B71" s="9">
        <v>10127061714</v>
      </c>
      <c r="C71" s="7" t="s">
        <v>152</v>
      </c>
      <c r="D71" s="5"/>
      <c r="E71" s="2">
        <v>58</v>
      </c>
      <c r="F71" s="2">
        <f t="shared" si="12"/>
        <v>58</v>
      </c>
      <c r="G71" s="5">
        <f t="shared" si="13"/>
        <v>34.8</v>
      </c>
      <c r="H71" s="1">
        <v>66</v>
      </c>
      <c r="I71" s="1">
        <f t="shared" si="14"/>
        <v>26.400000000000002</v>
      </c>
      <c r="J71" s="1">
        <f t="shared" si="15"/>
        <v>61.2</v>
      </c>
    </row>
    <row r="72" spans="1:10" s="3" customFormat="1" ht="15" customHeight="1">
      <c r="A72" s="1" t="s">
        <v>183</v>
      </c>
      <c r="B72" s="9">
        <v>10127061827</v>
      </c>
      <c r="C72" s="7" t="s">
        <v>152</v>
      </c>
      <c r="D72" s="5"/>
      <c r="E72" s="2">
        <v>57</v>
      </c>
      <c r="F72" s="2">
        <f t="shared" si="12"/>
        <v>57</v>
      </c>
      <c r="G72" s="5">
        <f t="shared" si="13"/>
        <v>34.199999999999996</v>
      </c>
      <c r="H72" s="1">
        <v>66</v>
      </c>
      <c r="I72" s="1">
        <f t="shared" si="14"/>
        <v>26.400000000000002</v>
      </c>
      <c r="J72" s="1">
        <f t="shared" si="15"/>
        <v>60.599999999999994</v>
      </c>
    </row>
    <row r="73" spans="1:10" s="3" customFormat="1" ht="15" customHeight="1">
      <c r="A73" s="1" t="s">
        <v>186</v>
      </c>
      <c r="B73" s="9">
        <v>10127061901</v>
      </c>
      <c r="C73" s="7" t="s">
        <v>152</v>
      </c>
      <c r="D73" s="5"/>
      <c r="E73" s="2">
        <v>58</v>
      </c>
      <c r="F73" s="2">
        <f t="shared" si="12"/>
        <v>58</v>
      </c>
      <c r="G73" s="5">
        <f t="shared" si="13"/>
        <v>34.8</v>
      </c>
      <c r="H73" s="1">
        <v>60</v>
      </c>
      <c r="I73" s="1">
        <f t="shared" si="14"/>
        <v>24</v>
      </c>
      <c r="J73" s="1">
        <f t="shared" si="15"/>
        <v>58.8</v>
      </c>
    </row>
    <row r="74" spans="1:10" s="3" customFormat="1" ht="15" customHeight="1">
      <c r="A74" s="1" t="s">
        <v>187</v>
      </c>
      <c r="B74" s="9">
        <v>10127061903</v>
      </c>
      <c r="C74" s="7" t="s">
        <v>152</v>
      </c>
      <c r="D74" s="5"/>
      <c r="E74" s="2">
        <v>63</v>
      </c>
      <c r="F74" s="2">
        <f t="shared" si="12"/>
        <v>63</v>
      </c>
      <c r="G74" s="5">
        <f t="shared" si="13"/>
        <v>37.8</v>
      </c>
      <c r="H74" s="1">
        <v>50</v>
      </c>
      <c r="I74" s="1">
        <f t="shared" si="14"/>
        <v>20</v>
      </c>
      <c r="J74" s="1">
        <f t="shared" si="15"/>
        <v>57.8</v>
      </c>
    </row>
    <row r="75" spans="1:10" s="3" customFormat="1" ht="15" customHeight="1">
      <c r="A75" s="1" t="s">
        <v>185</v>
      </c>
      <c r="B75" s="9">
        <v>10127061830</v>
      </c>
      <c r="C75" s="7" t="s">
        <v>152</v>
      </c>
      <c r="D75" s="5"/>
      <c r="E75" s="2">
        <v>53.5</v>
      </c>
      <c r="F75" s="2">
        <f t="shared" si="12"/>
        <v>53.5</v>
      </c>
      <c r="G75" s="5">
        <f t="shared" si="13"/>
        <v>32.1</v>
      </c>
      <c r="H75" s="1">
        <v>62</v>
      </c>
      <c r="I75" s="1">
        <f t="shared" si="14"/>
        <v>24.8</v>
      </c>
      <c r="J75" s="1">
        <f t="shared" si="15"/>
        <v>56.900000000000006</v>
      </c>
    </row>
    <row r="76" spans="1:10" s="3" customFormat="1" ht="15" customHeight="1">
      <c r="A76" s="1" t="s">
        <v>182</v>
      </c>
      <c r="B76" s="9">
        <v>10127061826</v>
      </c>
      <c r="C76" s="7" t="s">
        <v>152</v>
      </c>
      <c r="D76" s="5">
        <v>5</v>
      </c>
      <c r="E76" s="2">
        <v>60</v>
      </c>
      <c r="F76" s="2">
        <f t="shared" si="12"/>
        <v>65</v>
      </c>
      <c r="G76" s="5">
        <f t="shared" si="13"/>
        <v>39</v>
      </c>
      <c r="H76" s="1" t="s">
        <v>250</v>
      </c>
      <c r="I76" s="1">
        <v>0</v>
      </c>
      <c r="J76" s="1">
        <f t="shared" si="15"/>
        <v>39</v>
      </c>
    </row>
    <row r="77" spans="1:10" s="3" customFormat="1" ht="15" customHeight="1">
      <c r="A77" s="1"/>
      <c r="B77" s="9"/>
      <c r="C77" s="7"/>
      <c r="D77" s="5"/>
      <c r="E77" s="2"/>
      <c r="F77" s="2"/>
      <c r="G77" s="5"/>
      <c r="H77" s="1"/>
      <c r="I77" s="1"/>
      <c r="J77" s="1"/>
    </row>
    <row r="78" spans="1:10" s="3" customFormat="1" ht="15" customHeight="1">
      <c r="A78" s="1" t="s">
        <v>226</v>
      </c>
      <c r="B78" s="9">
        <v>10127060504</v>
      </c>
      <c r="C78" s="7" t="s">
        <v>78</v>
      </c>
      <c r="D78" s="5"/>
      <c r="E78" s="2">
        <v>73</v>
      </c>
      <c r="F78" s="2">
        <f aca="true" t="shared" si="16" ref="F78:F89">SUM(D78+E78)</f>
        <v>73</v>
      </c>
      <c r="G78" s="5">
        <f aca="true" t="shared" si="17" ref="G78:G89">F78*0.6</f>
        <v>43.8</v>
      </c>
      <c r="H78" s="1">
        <v>87</v>
      </c>
      <c r="I78" s="1">
        <f aca="true" t="shared" si="18" ref="I78:I89">H78*0.4</f>
        <v>34.800000000000004</v>
      </c>
      <c r="J78" s="1">
        <f aca="true" t="shared" si="19" ref="J78:J89">G78+I78</f>
        <v>78.6</v>
      </c>
    </row>
    <row r="79" spans="1:10" s="3" customFormat="1" ht="15" customHeight="1">
      <c r="A79" s="1" t="s">
        <v>95</v>
      </c>
      <c r="B79" s="9">
        <v>10127060412</v>
      </c>
      <c r="C79" s="7" t="s">
        <v>78</v>
      </c>
      <c r="D79" s="5"/>
      <c r="E79" s="2">
        <v>72</v>
      </c>
      <c r="F79" s="2">
        <f t="shared" si="16"/>
        <v>72</v>
      </c>
      <c r="G79" s="5">
        <f t="shared" si="17"/>
        <v>43.199999999999996</v>
      </c>
      <c r="H79" s="1">
        <v>73</v>
      </c>
      <c r="I79" s="1">
        <f t="shared" si="18"/>
        <v>29.200000000000003</v>
      </c>
      <c r="J79" s="1">
        <f t="shared" si="19"/>
        <v>72.4</v>
      </c>
    </row>
    <row r="80" spans="1:10" s="3" customFormat="1" ht="15" customHeight="1">
      <c r="A80" s="1" t="s">
        <v>117</v>
      </c>
      <c r="B80" s="9">
        <v>10127060929</v>
      </c>
      <c r="C80" s="7" t="s">
        <v>78</v>
      </c>
      <c r="D80" s="5"/>
      <c r="E80" s="2">
        <v>72</v>
      </c>
      <c r="F80" s="2">
        <f t="shared" si="16"/>
        <v>72</v>
      </c>
      <c r="G80" s="5">
        <f t="shared" si="17"/>
        <v>43.199999999999996</v>
      </c>
      <c r="H80" s="1">
        <v>71</v>
      </c>
      <c r="I80" s="1">
        <f t="shared" si="18"/>
        <v>28.400000000000002</v>
      </c>
      <c r="J80" s="1">
        <f t="shared" si="19"/>
        <v>71.6</v>
      </c>
    </row>
    <row r="81" spans="1:10" s="3" customFormat="1" ht="15" customHeight="1">
      <c r="A81" s="1" t="s">
        <v>93</v>
      </c>
      <c r="B81" s="9">
        <v>10127060315</v>
      </c>
      <c r="C81" s="7" t="s">
        <v>78</v>
      </c>
      <c r="D81" s="5"/>
      <c r="E81" s="2">
        <v>71</v>
      </c>
      <c r="F81" s="2">
        <f t="shared" si="16"/>
        <v>71</v>
      </c>
      <c r="G81" s="5">
        <f t="shared" si="17"/>
        <v>42.6</v>
      </c>
      <c r="H81" s="1">
        <v>68</v>
      </c>
      <c r="I81" s="1">
        <f t="shared" si="18"/>
        <v>27.200000000000003</v>
      </c>
      <c r="J81" s="1">
        <f t="shared" si="19"/>
        <v>69.80000000000001</v>
      </c>
    </row>
    <row r="82" spans="1:10" s="3" customFormat="1" ht="15" customHeight="1">
      <c r="A82" s="1" t="s">
        <v>94</v>
      </c>
      <c r="B82" s="9">
        <v>10127060408</v>
      </c>
      <c r="C82" s="7" t="s">
        <v>78</v>
      </c>
      <c r="D82" s="5">
        <v>5</v>
      </c>
      <c r="E82" s="2">
        <v>68</v>
      </c>
      <c r="F82" s="2">
        <f t="shared" si="16"/>
        <v>73</v>
      </c>
      <c r="G82" s="5">
        <f t="shared" si="17"/>
        <v>43.8</v>
      </c>
      <c r="H82" s="1">
        <v>64</v>
      </c>
      <c r="I82" s="1">
        <f t="shared" si="18"/>
        <v>25.6</v>
      </c>
      <c r="J82" s="1">
        <f t="shared" si="19"/>
        <v>69.4</v>
      </c>
    </row>
    <row r="83" spans="1:10" s="3" customFormat="1" ht="15" customHeight="1">
      <c r="A83" s="1" t="s">
        <v>120</v>
      </c>
      <c r="B83" s="9">
        <v>10127061023</v>
      </c>
      <c r="C83" s="7" t="s">
        <v>78</v>
      </c>
      <c r="D83" s="5"/>
      <c r="E83" s="2">
        <v>70.5</v>
      </c>
      <c r="F83" s="2">
        <f t="shared" si="16"/>
        <v>70.5</v>
      </c>
      <c r="G83" s="5">
        <f t="shared" si="17"/>
        <v>42.3</v>
      </c>
      <c r="H83" s="1">
        <v>66</v>
      </c>
      <c r="I83" s="1">
        <f t="shared" si="18"/>
        <v>26.400000000000002</v>
      </c>
      <c r="J83" s="1">
        <f t="shared" si="19"/>
        <v>68.7</v>
      </c>
    </row>
    <row r="84" spans="1:10" s="3" customFormat="1" ht="15" customHeight="1">
      <c r="A84" s="1" t="s">
        <v>91</v>
      </c>
      <c r="B84" s="9">
        <v>10127060308</v>
      </c>
      <c r="C84" s="7" t="s">
        <v>78</v>
      </c>
      <c r="D84" s="5">
        <v>5</v>
      </c>
      <c r="E84" s="2">
        <v>64</v>
      </c>
      <c r="F84" s="2">
        <f t="shared" si="16"/>
        <v>69</v>
      </c>
      <c r="G84" s="5">
        <f t="shared" si="17"/>
        <v>41.4</v>
      </c>
      <c r="H84" s="1">
        <v>66</v>
      </c>
      <c r="I84" s="1">
        <f t="shared" si="18"/>
        <v>26.400000000000002</v>
      </c>
      <c r="J84" s="1">
        <f t="shared" si="19"/>
        <v>67.8</v>
      </c>
    </row>
    <row r="85" spans="1:10" s="3" customFormat="1" ht="15" customHeight="1">
      <c r="A85" s="1" t="s">
        <v>132</v>
      </c>
      <c r="B85" s="9">
        <v>10127061226</v>
      </c>
      <c r="C85" s="7" t="s">
        <v>78</v>
      </c>
      <c r="D85" s="5"/>
      <c r="E85" s="2">
        <v>72</v>
      </c>
      <c r="F85" s="2">
        <f t="shared" si="16"/>
        <v>72</v>
      </c>
      <c r="G85" s="5">
        <f t="shared" si="17"/>
        <v>43.199999999999996</v>
      </c>
      <c r="H85" s="1">
        <v>59</v>
      </c>
      <c r="I85" s="1">
        <f t="shared" si="18"/>
        <v>23.6</v>
      </c>
      <c r="J85" s="1">
        <f t="shared" si="19"/>
        <v>66.8</v>
      </c>
    </row>
    <row r="86" spans="1:10" s="3" customFormat="1" ht="15" customHeight="1">
      <c r="A86" s="1" t="s">
        <v>118</v>
      </c>
      <c r="B86" s="9">
        <v>10127061002</v>
      </c>
      <c r="C86" s="7" t="s">
        <v>78</v>
      </c>
      <c r="D86" s="5"/>
      <c r="E86" s="2">
        <v>67.5</v>
      </c>
      <c r="F86" s="2">
        <f t="shared" si="16"/>
        <v>67.5</v>
      </c>
      <c r="G86" s="5">
        <f t="shared" si="17"/>
        <v>40.5</v>
      </c>
      <c r="H86" s="1">
        <v>63</v>
      </c>
      <c r="I86" s="1">
        <f t="shared" si="18"/>
        <v>25.200000000000003</v>
      </c>
      <c r="J86" s="1">
        <f t="shared" si="19"/>
        <v>65.7</v>
      </c>
    </row>
    <row r="87" spans="1:10" s="3" customFormat="1" ht="15" customHeight="1">
      <c r="A87" s="1" t="s">
        <v>90</v>
      </c>
      <c r="B87" s="9">
        <v>10127060307</v>
      </c>
      <c r="C87" s="7" t="s">
        <v>78</v>
      </c>
      <c r="D87" s="5"/>
      <c r="E87" s="2">
        <v>70.5</v>
      </c>
      <c r="F87" s="2">
        <f t="shared" si="16"/>
        <v>70.5</v>
      </c>
      <c r="G87" s="5">
        <f t="shared" si="17"/>
        <v>42.3</v>
      </c>
      <c r="H87" s="1">
        <v>57</v>
      </c>
      <c r="I87" s="1">
        <f t="shared" si="18"/>
        <v>22.8</v>
      </c>
      <c r="J87" s="1">
        <f t="shared" si="19"/>
        <v>65.1</v>
      </c>
    </row>
    <row r="88" spans="1:10" s="3" customFormat="1" ht="15" customHeight="1">
      <c r="A88" s="1" t="s">
        <v>119</v>
      </c>
      <c r="B88" s="9">
        <v>10127061010</v>
      </c>
      <c r="C88" s="7" t="s">
        <v>78</v>
      </c>
      <c r="D88" s="5">
        <v>5</v>
      </c>
      <c r="E88" s="2">
        <v>62.5</v>
      </c>
      <c r="F88" s="2">
        <f t="shared" si="16"/>
        <v>67.5</v>
      </c>
      <c r="G88" s="5">
        <f t="shared" si="17"/>
        <v>40.5</v>
      </c>
      <c r="H88" s="1">
        <v>60</v>
      </c>
      <c r="I88" s="1">
        <f t="shared" si="18"/>
        <v>24</v>
      </c>
      <c r="J88" s="1">
        <f t="shared" si="19"/>
        <v>64.5</v>
      </c>
    </row>
    <row r="89" spans="1:10" s="3" customFormat="1" ht="15" customHeight="1">
      <c r="A89" s="1" t="s">
        <v>81</v>
      </c>
      <c r="B89" s="9">
        <v>10127060115</v>
      </c>
      <c r="C89" s="7" t="s">
        <v>78</v>
      </c>
      <c r="D89" s="5"/>
      <c r="E89" s="2">
        <v>72</v>
      </c>
      <c r="F89" s="2">
        <f t="shared" si="16"/>
        <v>72</v>
      </c>
      <c r="G89" s="5">
        <f t="shared" si="17"/>
        <v>43.199999999999996</v>
      </c>
      <c r="H89" s="1">
        <v>50</v>
      </c>
      <c r="I89" s="1">
        <f t="shared" si="18"/>
        <v>20</v>
      </c>
      <c r="J89" s="1">
        <f t="shared" si="19"/>
        <v>63.199999999999996</v>
      </c>
    </row>
    <row r="90" spans="1:10" s="3" customFormat="1" ht="15" customHeight="1">
      <c r="A90" s="1"/>
      <c r="B90" s="9"/>
      <c r="C90" s="7"/>
      <c r="D90" s="5"/>
      <c r="E90" s="2"/>
      <c r="F90" s="2"/>
      <c r="G90" s="5"/>
      <c r="H90" s="1"/>
      <c r="I90" s="1"/>
      <c r="J90" s="1"/>
    </row>
    <row r="91" spans="1:10" s="3" customFormat="1" ht="15" customHeight="1">
      <c r="A91" s="1" t="s">
        <v>188</v>
      </c>
      <c r="B91" s="9">
        <v>10127061904</v>
      </c>
      <c r="C91" s="7" t="s">
        <v>189</v>
      </c>
      <c r="D91" s="5"/>
      <c r="E91" s="2">
        <v>55.5</v>
      </c>
      <c r="F91" s="2">
        <f>SUM(D91+E91)</f>
        <v>55.5</v>
      </c>
      <c r="G91" s="5">
        <f>F91*0.6</f>
        <v>33.3</v>
      </c>
      <c r="H91" s="1">
        <v>72</v>
      </c>
      <c r="I91" s="1">
        <f>H91*0.4</f>
        <v>28.8</v>
      </c>
      <c r="J91" s="1">
        <f>G91+I91</f>
        <v>62.099999999999994</v>
      </c>
    </row>
    <row r="92" spans="1:10" s="3" customFormat="1" ht="15" customHeight="1">
      <c r="A92" s="1" t="s">
        <v>184</v>
      </c>
      <c r="B92" s="9">
        <v>10127061828</v>
      </c>
      <c r="C92" s="7" t="s">
        <v>189</v>
      </c>
      <c r="D92" s="5"/>
      <c r="E92" s="2">
        <v>51.5</v>
      </c>
      <c r="F92" s="2">
        <f>SUM(D92+E92)</f>
        <v>51.5</v>
      </c>
      <c r="G92" s="5">
        <f>F92*0.6</f>
        <v>30.9</v>
      </c>
      <c r="H92" s="1">
        <v>65</v>
      </c>
      <c r="I92" s="1">
        <f>H92*0.4</f>
        <v>26</v>
      </c>
      <c r="J92" s="1">
        <f>G92+I92</f>
        <v>56.9</v>
      </c>
    </row>
    <row r="93" spans="1:10" s="3" customFormat="1" ht="15" customHeight="1">
      <c r="A93" s="1"/>
      <c r="B93" s="9"/>
      <c r="C93" s="7"/>
      <c r="D93" s="5"/>
      <c r="E93" s="2"/>
      <c r="F93" s="2"/>
      <c r="G93" s="5"/>
      <c r="H93" s="1"/>
      <c r="I93" s="1"/>
      <c r="J93" s="1"/>
    </row>
    <row r="94" spans="1:10" s="3" customFormat="1" ht="15" customHeight="1">
      <c r="A94" s="1" t="s">
        <v>192</v>
      </c>
      <c r="B94" s="9">
        <v>10127061906</v>
      </c>
      <c r="C94" s="7" t="s">
        <v>191</v>
      </c>
      <c r="D94" s="5"/>
      <c r="E94" s="2">
        <v>54</v>
      </c>
      <c r="F94" s="2">
        <f>SUM(D94+E94)</f>
        <v>54</v>
      </c>
      <c r="G94" s="5">
        <f>F94*0.6</f>
        <v>32.4</v>
      </c>
      <c r="H94" s="1">
        <v>66</v>
      </c>
      <c r="I94" s="1">
        <f>H94*0.4</f>
        <v>26.400000000000002</v>
      </c>
      <c r="J94" s="1">
        <f>G94+I94</f>
        <v>58.8</v>
      </c>
    </row>
    <row r="95" spans="1:10" s="3" customFormat="1" ht="15" customHeight="1">
      <c r="A95" s="1" t="s">
        <v>213</v>
      </c>
      <c r="B95" s="9">
        <v>10127062008</v>
      </c>
      <c r="C95" s="7" t="s">
        <v>191</v>
      </c>
      <c r="D95" s="5"/>
      <c r="E95" s="2">
        <v>53.5</v>
      </c>
      <c r="F95" s="2">
        <f>SUM(D95+E95)</f>
        <v>53.5</v>
      </c>
      <c r="G95" s="5">
        <f>F95*0.6</f>
        <v>32.1</v>
      </c>
      <c r="H95" s="1">
        <v>63</v>
      </c>
      <c r="I95" s="1">
        <f>H95*0.4</f>
        <v>25.200000000000003</v>
      </c>
      <c r="J95" s="1">
        <f>G95+I95</f>
        <v>57.300000000000004</v>
      </c>
    </row>
    <row r="96" spans="1:10" s="3" customFormat="1" ht="15" customHeight="1">
      <c r="A96" s="1" t="s">
        <v>190</v>
      </c>
      <c r="B96" s="9">
        <v>10127061905</v>
      </c>
      <c r="C96" s="7" t="s">
        <v>191</v>
      </c>
      <c r="D96" s="5"/>
      <c r="E96" s="2">
        <v>53.5</v>
      </c>
      <c r="F96" s="2">
        <f>SUM(D96+E96)</f>
        <v>53.5</v>
      </c>
      <c r="G96" s="5">
        <f>F96*0.6</f>
        <v>32.1</v>
      </c>
      <c r="H96" s="1">
        <v>41</v>
      </c>
      <c r="I96" s="1">
        <f>H96*0.4</f>
        <v>16.400000000000002</v>
      </c>
      <c r="J96" s="1">
        <f>G96+I96</f>
        <v>48.5</v>
      </c>
    </row>
    <row r="97" spans="1:10" s="3" customFormat="1" ht="15" customHeight="1">
      <c r="A97" s="1" t="s">
        <v>211</v>
      </c>
      <c r="B97" s="9">
        <v>10127062001</v>
      </c>
      <c r="C97" s="7" t="s">
        <v>191</v>
      </c>
      <c r="D97" s="5"/>
      <c r="E97" s="2">
        <v>52.5</v>
      </c>
      <c r="F97" s="2">
        <f>SUM(D97+E97)</f>
        <v>52.5</v>
      </c>
      <c r="G97" s="5">
        <f>F97*0.6</f>
        <v>31.5</v>
      </c>
      <c r="H97" s="1" t="s">
        <v>250</v>
      </c>
      <c r="I97" s="1">
        <v>0</v>
      </c>
      <c r="J97" s="1">
        <f>G97+I97</f>
        <v>31.5</v>
      </c>
    </row>
    <row r="98" spans="1:10" s="3" customFormat="1" ht="15" customHeight="1">
      <c r="A98" s="1"/>
      <c r="B98" s="9"/>
      <c r="C98" s="7"/>
      <c r="D98" s="5"/>
      <c r="E98" s="2"/>
      <c r="F98" s="2"/>
      <c r="G98" s="5"/>
      <c r="H98" s="1"/>
      <c r="I98" s="1"/>
      <c r="J98" s="1"/>
    </row>
    <row r="99" spans="1:10" s="3" customFormat="1" ht="15" customHeight="1">
      <c r="A99" s="1" t="s">
        <v>225</v>
      </c>
      <c r="B99" s="9">
        <v>10127061715</v>
      </c>
      <c r="C99" s="7" t="s">
        <v>153</v>
      </c>
      <c r="D99" s="5">
        <v>5</v>
      </c>
      <c r="E99" s="2">
        <v>55.5</v>
      </c>
      <c r="F99" s="2">
        <f>SUM(D99+E99)</f>
        <v>60.5</v>
      </c>
      <c r="G99" s="5">
        <f>F99*0.6</f>
        <v>36.3</v>
      </c>
      <c r="H99" s="1">
        <v>63</v>
      </c>
      <c r="I99" s="1">
        <f>H99*0.4</f>
        <v>25.200000000000003</v>
      </c>
      <c r="J99" s="1">
        <f>G99+I99</f>
        <v>61.5</v>
      </c>
    </row>
    <row r="100" spans="1:10" s="3" customFormat="1" ht="15" customHeight="1">
      <c r="A100" s="1" t="s">
        <v>193</v>
      </c>
      <c r="B100" s="9">
        <v>10127061908</v>
      </c>
      <c r="C100" s="7" t="s">
        <v>153</v>
      </c>
      <c r="D100" s="5"/>
      <c r="E100" s="2">
        <v>57.5</v>
      </c>
      <c r="F100" s="2">
        <f>SUM(D100+E100)</f>
        <v>57.5</v>
      </c>
      <c r="G100" s="5">
        <f>F100*0.6</f>
        <v>34.5</v>
      </c>
      <c r="H100" s="1">
        <v>33</v>
      </c>
      <c r="I100" s="1">
        <f>H100*0.4</f>
        <v>13.200000000000001</v>
      </c>
      <c r="J100" s="1">
        <f>G100+I100</f>
        <v>47.7</v>
      </c>
    </row>
    <row r="101" spans="1:10" s="3" customFormat="1" ht="15" customHeight="1">
      <c r="A101" s="1"/>
      <c r="B101" s="9"/>
      <c r="C101" s="7"/>
      <c r="D101" s="5"/>
      <c r="E101" s="2"/>
      <c r="F101" s="2"/>
      <c r="G101" s="5"/>
      <c r="H101" s="1"/>
      <c r="I101" s="1"/>
      <c r="J101" s="1"/>
    </row>
    <row r="102" spans="1:10" s="3" customFormat="1" ht="15" customHeight="1">
      <c r="A102" s="1" t="s">
        <v>223</v>
      </c>
      <c r="B102" s="9">
        <v>10127061910</v>
      </c>
      <c r="C102" s="7" t="s">
        <v>144</v>
      </c>
      <c r="D102" s="5"/>
      <c r="E102" s="2">
        <v>61</v>
      </c>
      <c r="F102" s="2">
        <f>SUM(D102+E102)</f>
        <v>61</v>
      </c>
      <c r="G102" s="5">
        <f>F102*0.6</f>
        <v>36.6</v>
      </c>
      <c r="H102" s="1">
        <v>49</v>
      </c>
      <c r="I102" s="1">
        <f>H102*0.4</f>
        <v>19.6</v>
      </c>
      <c r="J102" s="1">
        <f>G102+I102</f>
        <v>56.2</v>
      </c>
    </row>
    <row r="103" spans="1:10" s="3" customFormat="1" ht="15" customHeight="1">
      <c r="A103" s="1" t="s">
        <v>85</v>
      </c>
      <c r="B103" s="9">
        <v>10127061911</v>
      </c>
      <c r="C103" s="7" t="s">
        <v>144</v>
      </c>
      <c r="D103" s="5">
        <v>5</v>
      </c>
      <c r="E103" s="2">
        <v>50.5</v>
      </c>
      <c r="F103" s="2">
        <f>SUM(D103+E103)</f>
        <v>55.5</v>
      </c>
      <c r="G103" s="5">
        <f>F103*0.6</f>
        <v>33.3</v>
      </c>
      <c r="H103" s="1">
        <v>55</v>
      </c>
      <c r="I103" s="1">
        <f>H103*0.4</f>
        <v>22</v>
      </c>
      <c r="J103" s="1">
        <f>G103+I103</f>
        <v>55.3</v>
      </c>
    </row>
    <row r="104" spans="1:10" s="3" customFormat="1" ht="15" customHeight="1">
      <c r="A104" s="1" t="s">
        <v>224</v>
      </c>
      <c r="B104" s="9">
        <v>10127061705</v>
      </c>
      <c r="C104" s="7" t="s">
        <v>144</v>
      </c>
      <c r="D104" s="5"/>
      <c r="E104" s="2">
        <v>60</v>
      </c>
      <c r="F104" s="2">
        <f>SUM(D104+E104)</f>
        <v>60</v>
      </c>
      <c r="G104" s="5">
        <f>F104*0.6</f>
        <v>36</v>
      </c>
      <c r="H104" s="1">
        <v>48</v>
      </c>
      <c r="I104" s="1">
        <f>H104*0.4</f>
        <v>19.200000000000003</v>
      </c>
      <c r="J104" s="1">
        <f>G104+I104</f>
        <v>55.2</v>
      </c>
    </row>
    <row r="105" spans="1:10" s="3" customFormat="1" ht="15" customHeight="1">
      <c r="A105" s="1" t="s">
        <v>155</v>
      </c>
      <c r="B105" s="9">
        <v>10127061717</v>
      </c>
      <c r="C105" s="7" t="s">
        <v>144</v>
      </c>
      <c r="D105" s="5"/>
      <c r="E105" s="2">
        <v>45</v>
      </c>
      <c r="F105" s="2">
        <f>SUM(D105+E105)</f>
        <v>45</v>
      </c>
      <c r="G105" s="5">
        <f>F105*0.6</f>
        <v>27</v>
      </c>
      <c r="H105" s="1">
        <v>66</v>
      </c>
      <c r="I105" s="1">
        <f>H105*0.4</f>
        <v>26.400000000000002</v>
      </c>
      <c r="J105" s="1">
        <f>G105+I105</f>
        <v>53.400000000000006</v>
      </c>
    </row>
    <row r="106" spans="1:10" s="3" customFormat="1" ht="15" customHeight="1">
      <c r="A106" s="1"/>
      <c r="B106" s="9"/>
      <c r="C106" s="7"/>
      <c r="D106" s="5"/>
      <c r="E106" s="2"/>
      <c r="F106" s="2"/>
      <c r="G106" s="5"/>
      <c r="H106" s="1"/>
      <c r="I106" s="1"/>
      <c r="J106" s="1"/>
    </row>
    <row r="107" spans="1:10" s="3" customFormat="1" ht="15" customHeight="1">
      <c r="A107" s="1" t="s">
        <v>65</v>
      </c>
      <c r="B107" s="9">
        <v>10127063113</v>
      </c>
      <c r="C107" s="7" t="s">
        <v>59</v>
      </c>
      <c r="D107" s="5"/>
      <c r="E107" s="2">
        <v>62.5</v>
      </c>
      <c r="F107" s="2">
        <f>SUM(D107+E107)</f>
        <v>62.5</v>
      </c>
      <c r="G107" s="5">
        <f>F107*0.6</f>
        <v>37.5</v>
      </c>
      <c r="H107" s="1">
        <v>72</v>
      </c>
      <c r="I107" s="1">
        <f>H107*0.4</f>
        <v>28.8</v>
      </c>
      <c r="J107" s="1">
        <f>G107+I107</f>
        <v>66.3</v>
      </c>
    </row>
    <row r="108" spans="1:10" s="3" customFormat="1" ht="15" customHeight="1">
      <c r="A108" s="1" t="s">
        <v>60</v>
      </c>
      <c r="B108" s="9">
        <v>10127063104</v>
      </c>
      <c r="C108" s="7" t="s">
        <v>59</v>
      </c>
      <c r="D108" s="5"/>
      <c r="E108" s="2">
        <v>59.5</v>
      </c>
      <c r="F108" s="2">
        <f>SUM(D108+E108)</f>
        <v>59.5</v>
      </c>
      <c r="G108" s="5">
        <f>F108*0.6</f>
        <v>35.699999999999996</v>
      </c>
      <c r="H108" s="1">
        <v>68</v>
      </c>
      <c r="I108" s="1">
        <f>H108*0.4</f>
        <v>27.200000000000003</v>
      </c>
      <c r="J108" s="1">
        <f>G108+I108</f>
        <v>62.9</v>
      </c>
    </row>
    <row r="109" spans="1:10" s="3" customFormat="1" ht="36.75" customHeight="1">
      <c r="A109" s="21" t="s">
        <v>253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16" customFormat="1" ht="38.25" customHeight="1">
      <c r="A110" s="14" t="s">
        <v>68</v>
      </c>
      <c r="B110" s="14" t="s">
        <v>28</v>
      </c>
      <c r="C110" s="14" t="s">
        <v>234</v>
      </c>
      <c r="D110" s="14" t="s">
        <v>235</v>
      </c>
      <c r="E110" s="15" t="s">
        <v>236</v>
      </c>
      <c r="F110" s="14" t="s">
        <v>237</v>
      </c>
      <c r="G110" s="14" t="s">
        <v>240</v>
      </c>
      <c r="H110" s="14" t="s">
        <v>241</v>
      </c>
      <c r="I110" s="14" t="s">
        <v>242</v>
      </c>
      <c r="J110" s="14" t="s">
        <v>243</v>
      </c>
    </row>
    <row r="111" spans="1:10" s="3" customFormat="1" ht="15" customHeight="1">
      <c r="A111" s="1" t="s">
        <v>198</v>
      </c>
      <c r="B111" s="9">
        <v>10127061918</v>
      </c>
      <c r="C111" s="7" t="s">
        <v>232</v>
      </c>
      <c r="D111" s="5"/>
      <c r="E111" s="2">
        <v>56.5</v>
      </c>
      <c r="F111" s="2">
        <f>SUM(D111+E111)</f>
        <v>56.5</v>
      </c>
      <c r="G111" s="5">
        <f>F111*0.6</f>
        <v>33.9</v>
      </c>
      <c r="H111" s="1">
        <v>60</v>
      </c>
      <c r="I111" s="1">
        <f>H111*0.4</f>
        <v>24</v>
      </c>
      <c r="J111" s="1">
        <f>G111+I111</f>
        <v>57.9</v>
      </c>
    </row>
    <row r="112" spans="1:10" s="3" customFormat="1" ht="15" customHeight="1">
      <c r="A112" s="1" t="s">
        <v>196</v>
      </c>
      <c r="B112" s="9">
        <v>10127061916</v>
      </c>
      <c r="C112" s="7" t="s">
        <v>232</v>
      </c>
      <c r="D112" s="5">
        <v>5</v>
      </c>
      <c r="E112" s="2">
        <v>43</v>
      </c>
      <c r="F112" s="2">
        <f>SUM(D112+E112)</f>
        <v>48</v>
      </c>
      <c r="G112" s="5">
        <f>F112*0.6</f>
        <v>28.799999999999997</v>
      </c>
      <c r="H112" s="1" t="s">
        <v>252</v>
      </c>
      <c r="I112" s="1">
        <v>0</v>
      </c>
      <c r="J112" s="1">
        <f>G112+I112</f>
        <v>28.799999999999997</v>
      </c>
    </row>
    <row r="113" spans="1:10" s="3" customFormat="1" ht="15" customHeight="1">
      <c r="A113" s="1"/>
      <c r="B113" s="9"/>
      <c r="C113" s="7"/>
      <c r="D113" s="5"/>
      <c r="E113" s="2"/>
      <c r="F113" s="2"/>
      <c r="G113" s="5"/>
      <c r="H113" s="1"/>
      <c r="I113" s="1"/>
      <c r="J113" s="1"/>
    </row>
    <row r="114" spans="1:10" s="3" customFormat="1" ht="15" customHeight="1">
      <c r="A114" s="1" t="s">
        <v>218</v>
      </c>
      <c r="B114" s="9">
        <v>10127062014</v>
      </c>
      <c r="C114" s="7" t="s">
        <v>216</v>
      </c>
      <c r="D114" s="5"/>
      <c r="E114" s="2">
        <v>47.5</v>
      </c>
      <c r="F114" s="2">
        <f>SUM(D114+E114)</f>
        <v>47.5</v>
      </c>
      <c r="G114" s="5">
        <f>F114*0.6</f>
        <v>28.5</v>
      </c>
      <c r="H114" s="1">
        <v>67</v>
      </c>
      <c r="I114" s="1">
        <f>H114*0.4</f>
        <v>26.8</v>
      </c>
      <c r="J114" s="1">
        <f>G114+I114</f>
        <v>55.3</v>
      </c>
    </row>
    <row r="115" spans="1:10" s="3" customFormat="1" ht="15" customHeight="1">
      <c r="A115" s="1" t="s">
        <v>215</v>
      </c>
      <c r="B115" s="9">
        <v>10127062012</v>
      </c>
      <c r="C115" s="7" t="s">
        <v>216</v>
      </c>
      <c r="D115" s="5">
        <v>5</v>
      </c>
      <c r="E115" s="2">
        <v>50.5</v>
      </c>
      <c r="F115" s="2">
        <f>SUM(D115+E115)</f>
        <v>55.5</v>
      </c>
      <c r="G115" s="5">
        <f>F115*0.6</f>
        <v>33.3</v>
      </c>
      <c r="H115" s="1">
        <v>52</v>
      </c>
      <c r="I115" s="1">
        <f>H115*0.4</f>
        <v>20.8</v>
      </c>
      <c r="J115" s="1">
        <f>G115+I115</f>
        <v>54.099999999999994</v>
      </c>
    </row>
    <row r="116" spans="1:10" s="3" customFormat="1" ht="15" customHeight="1">
      <c r="A116" s="1"/>
      <c r="B116" s="9"/>
      <c r="C116" s="7"/>
      <c r="D116" s="5"/>
      <c r="E116" s="2"/>
      <c r="F116" s="2"/>
      <c r="G116" s="5"/>
      <c r="H116" s="1"/>
      <c r="I116" s="1"/>
      <c r="J116" s="1"/>
    </row>
    <row r="117" spans="1:10" s="3" customFormat="1" ht="15" customHeight="1">
      <c r="A117" s="1" t="s">
        <v>108</v>
      </c>
      <c r="B117" s="9">
        <v>10127060719</v>
      </c>
      <c r="C117" s="7" t="s">
        <v>84</v>
      </c>
      <c r="D117" s="5"/>
      <c r="E117" s="2">
        <v>72</v>
      </c>
      <c r="F117" s="2">
        <f aca="true" t="shared" si="20" ref="F117:F134">SUM(D117+E117)</f>
        <v>72</v>
      </c>
      <c r="G117" s="5">
        <f aca="true" t="shared" si="21" ref="G117:G134">F117*0.6</f>
        <v>43.199999999999996</v>
      </c>
      <c r="H117" s="1">
        <v>74</v>
      </c>
      <c r="I117" s="1">
        <f aca="true" t="shared" si="22" ref="I117:I134">H117*0.4</f>
        <v>29.6</v>
      </c>
      <c r="J117" s="1">
        <f aca="true" t="shared" si="23" ref="J117:J134">G117+I117</f>
        <v>72.8</v>
      </c>
    </row>
    <row r="118" spans="1:10" s="3" customFormat="1" ht="15" customHeight="1">
      <c r="A118" s="1" t="s">
        <v>141</v>
      </c>
      <c r="B118" s="9">
        <v>10127061702</v>
      </c>
      <c r="C118" s="7" t="s">
        <v>233</v>
      </c>
      <c r="D118" s="5"/>
      <c r="E118" s="2">
        <v>71</v>
      </c>
      <c r="F118" s="2">
        <f t="shared" si="20"/>
        <v>71</v>
      </c>
      <c r="G118" s="5">
        <f t="shared" si="21"/>
        <v>42.6</v>
      </c>
      <c r="H118" s="1">
        <v>73</v>
      </c>
      <c r="I118" s="1">
        <f t="shared" si="22"/>
        <v>29.200000000000003</v>
      </c>
      <c r="J118" s="1">
        <f t="shared" si="23"/>
        <v>71.80000000000001</v>
      </c>
    </row>
    <row r="119" spans="1:10" s="3" customFormat="1" ht="15" customHeight="1">
      <c r="A119" s="1" t="s">
        <v>127</v>
      </c>
      <c r="B119" s="9">
        <v>10127061203</v>
      </c>
      <c r="C119" s="7" t="s">
        <v>84</v>
      </c>
      <c r="D119" s="5"/>
      <c r="E119" s="2">
        <v>66</v>
      </c>
      <c r="F119" s="2">
        <f t="shared" si="20"/>
        <v>66</v>
      </c>
      <c r="G119" s="5">
        <f t="shared" si="21"/>
        <v>39.6</v>
      </c>
      <c r="H119" s="1">
        <v>80</v>
      </c>
      <c r="I119" s="1">
        <f t="shared" si="22"/>
        <v>32</v>
      </c>
      <c r="J119" s="1">
        <f t="shared" si="23"/>
        <v>71.6</v>
      </c>
    </row>
    <row r="120" spans="1:10" s="3" customFormat="1" ht="15" customHeight="1">
      <c r="A120" s="1" t="s">
        <v>103</v>
      </c>
      <c r="B120" s="9">
        <v>10127060622</v>
      </c>
      <c r="C120" s="7" t="s">
        <v>84</v>
      </c>
      <c r="D120" s="5">
        <v>5</v>
      </c>
      <c r="E120" s="2">
        <v>68</v>
      </c>
      <c r="F120" s="2">
        <f t="shared" si="20"/>
        <v>73</v>
      </c>
      <c r="G120" s="5">
        <f t="shared" si="21"/>
        <v>43.8</v>
      </c>
      <c r="H120" s="1">
        <v>60</v>
      </c>
      <c r="I120" s="1">
        <f t="shared" si="22"/>
        <v>24</v>
      </c>
      <c r="J120" s="1">
        <f t="shared" si="23"/>
        <v>67.8</v>
      </c>
    </row>
    <row r="121" spans="1:10" s="3" customFormat="1" ht="15" customHeight="1">
      <c r="A121" s="1" t="s">
        <v>100</v>
      </c>
      <c r="B121" s="9">
        <v>10127060614</v>
      </c>
      <c r="C121" s="7" t="s">
        <v>84</v>
      </c>
      <c r="D121" s="5"/>
      <c r="E121" s="2">
        <v>69</v>
      </c>
      <c r="F121" s="2">
        <f t="shared" si="20"/>
        <v>69</v>
      </c>
      <c r="G121" s="5">
        <f t="shared" si="21"/>
        <v>41.4</v>
      </c>
      <c r="H121" s="1">
        <v>64</v>
      </c>
      <c r="I121" s="1">
        <f t="shared" si="22"/>
        <v>25.6</v>
      </c>
      <c r="J121" s="1">
        <f t="shared" si="23"/>
        <v>67</v>
      </c>
    </row>
    <row r="122" spans="1:10" s="3" customFormat="1" ht="15" customHeight="1">
      <c r="A122" s="1" t="s">
        <v>107</v>
      </c>
      <c r="B122" s="9">
        <v>10127060712</v>
      </c>
      <c r="C122" s="7" t="s">
        <v>84</v>
      </c>
      <c r="D122" s="5"/>
      <c r="E122" s="2">
        <v>73.5</v>
      </c>
      <c r="F122" s="2">
        <f t="shared" si="20"/>
        <v>73.5</v>
      </c>
      <c r="G122" s="5">
        <f t="shared" si="21"/>
        <v>44.1</v>
      </c>
      <c r="H122" s="1">
        <v>55</v>
      </c>
      <c r="I122" s="1">
        <f t="shared" si="22"/>
        <v>22</v>
      </c>
      <c r="J122" s="1">
        <f t="shared" si="23"/>
        <v>66.1</v>
      </c>
    </row>
    <row r="123" spans="1:10" s="3" customFormat="1" ht="15" customHeight="1">
      <c r="A123" s="1" t="s">
        <v>128</v>
      </c>
      <c r="B123" s="9">
        <v>10127061204</v>
      </c>
      <c r="C123" s="7" t="s">
        <v>84</v>
      </c>
      <c r="D123" s="5"/>
      <c r="E123" s="2">
        <v>68</v>
      </c>
      <c r="F123" s="2">
        <f t="shared" si="20"/>
        <v>68</v>
      </c>
      <c r="G123" s="5">
        <f t="shared" si="21"/>
        <v>40.8</v>
      </c>
      <c r="H123" s="1">
        <v>63</v>
      </c>
      <c r="I123" s="1">
        <f t="shared" si="22"/>
        <v>25.200000000000003</v>
      </c>
      <c r="J123" s="1">
        <f t="shared" si="23"/>
        <v>66</v>
      </c>
    </row>
    <row r="124" spans="1:10" s="3" customFormat="1" ht="15" customHeight="1">
      <c r="A124" s="1" t="s">
        <v>126</v>
      </c>
      <c r="B124" s="9">
        <v>10127061202</v>
      </c>
      <c r="C124" s="7" t="s">
        <v>84</v>
      </c>
      <c r="D124" s="5"/>
      <c r="E124" s="2">
        <v>66.5</v>
      </c>
      <c r="F124" s="2">
        <f t="shared" si="20"/>
        <v>66.5</v>
      </c>
      <c r="G124" s="5">
        <f t="shared" si="21"/>
        <v>39.9</v>
      </c>
      <c r="H124" s="1">
        <v>65</v>
      </c>
      <c r="I124" s="1">
        <f t="shared" si="22"/>
        <v>26</v>
      </c>
      <c r="J124" s="1">
        <f t="shared" si="23"/>
        <v>65.9</v>
      </c>
    </row>
    <row r="125" spans="1:10" s="3" customFormat="1" ht="15" customHeight="1">
      <c r="A125" s="1" t="s">
        <v>129</v>
      </c>
      <c r="B125" s="9">
        <v>10127061206</v>
      </c>
      <c r="C125" s="7" t="s">
        <v>84</v>
      </c>
      <c r="D125" s="5"/>
      <c r="E125" s="2">
        <v>66</v>
      </c>
      <c r="F125" s="2">
        <f t="shared" si="20"/>
        <v>66</v>
      </c>
      <c r="G125" s="5">
        <f t="shared" si="21"/>
        <v>39.6</v>
      </c>
      <c r="H125" s="1">
        <v>65</v>
      </c>
      <c r="I125" s="1">
        <f t="shared" si="22"/>
        <v>26</v>
      </c>
      <c r="J125" s="1">
        <f t="shared" si="23"/>
        <v>65.6</v>
      </c>
    </row>
    <row r="126" spans="1:10" s="3" customFormat="1" ht="15" customHeight="1">
      <c r="A126" s="1" t="s">
        <v>104</v>
      </c>
      <c r="B126" s="9">
        <v>10127060625</v>
      </c>
      <c r="C126" s="7" t="s">
        <v>84</v>
      </c>
      <c r="D126" s="5"/>
      <c r="E126" s="2">
        <v>67.5</v>
      </c>
      <c r="F126" s="2">
        <f t="shared" si="20"/>
        <v>67.5</v>
      </c>
      <c r="G126" s="5">
        <f t="shared" si="21"/>
        <v>40.5</v>
      </c>
      <c r="H126" s="1">
        <v>62</v>
      </c>
      <c r="I126" s="1">
        <f t="shared" si="22"/>
        <v>24.8</v>
      </c>
      <c r="J126" s="1">
        <f t="shared" si="23"/>
        <v>65.3</v>
      </c>
    </row>
    <row r="127" spans="1:10" s="3" customFormat="1" ht="15" customHeight="1">
      <c r="A127" s="1" t="s">
        <v>106</v>
      </c>
      <c r="B127" s="9">
        <v>10127060710</v>
      </c>
      <c r="C127" s="7" t="s">
        <v>84</v>
      </c>
      <c r="D127" s="5"/>
      <c r="E127" s="2">
        <v>65</v>
      </c>
      <c r="F127" s="2">
        <f t="shared" si="20"/>
        <v>65</v>
      </c>
      <c r="G127" s="5">
        <f t="shared" si="21"/>
        <v>39</v>
      </c>
      <c r="H127" s="1">
        <v>64</v>
      </c>
      <c r="I127" s="1">
        <f t="shared" si="22"/>
        <v>25.6</v>
      </c>
      <c r="J127" s="1">
        <f t="shared" si="23"/>
        <v>64.6</v>
      </c>
    </row>
    <row r="128" spans="1:10" s="3" customFormat="1" ht="15" customHeight="1">
      <c r="A128" s="1" t="s">
        <v>130</v>
      </c>
      <c r="B128" s="9">
        <v>10127061215</v>
      </c>
      <c r="C128" s="7" t="s">
        <v>84</v>
      </c>
      <c r="D128" s="5"/>
      <c r="E128" s="2">
        <v>69.5</v>
      </c>
      <c r="F128" s="2">
        <f t="shared" si="20"/>
        <v>69.5</v>
      </c>
      <c r="G128" s="5">
        <f t="shared" si="21"/>
        <v>41.699999999999996</v>
      </c>
      <c r="H128" s="1">
        <v>57</v>
      </c>
      <c r="I128" s="1">
        <f t="shared" si="22"/>
        <v>22.8</v>
      </c>
      <c r="J128" s="1">
        <f t="shared" si="23"/>
        <v>64.5</v>
      </c>
    </row>
    <row r="129" spans="1:10" s="3" customFormat="1" ht="15" customHeight="1">
      <c r="A129" s="1" t="s">
        <v>99</v>
      </c>
      <c r="B129" s="9">
        <v>10127060607</v>
      </c>
      <c r="C129" s="7" t="s">
        <v>84</v>
      </c>
      <c r="D129" s="5">
        <v>5</v>
      </c>
      <c r="E129" s="2">
        <v>61</v>
      </c>
      <c r="F129" s="2">
        <f t="shared" si="20"/>
        <v>66</v>
      </c>
      <c r="G129" s="5">
        <f t="shared" si="21"/>
        <v>39.6</v>
      </c>
      <c r="H129" s="1">
        <v>62</v>
      </c>
      <c r="I129" s="1">
        <f t="shared" si="22"/>
        <v>24.8</v>
      </c>
      <c r="J129" s="1">
        <f t="shared" si="23"/>
        <v>64.4</v>
      </c>
    </row>
    <row r="130" spans="1:10" s="3" customFormat="1" ht="15" customHeight="1">
      <c r="A130" s="1" t="s">
        <v>102</v>
      </c>
      <c r="B130" s="9">
        <v>10127060621</v>
      </c>
      <c r="C130" s="7" t="s">
        <v>84</v>
      </c>
      <c r="D130" s="5"/>
      <c r="E130" s="2">
        <v>67.5</v>
      </c>
      <c r="F130" s="2">
        <f t="shared" si="20"/>
        <v>67.5</v>
      </c>
      <c r="G130" s="5">
        <f t="shared" si="21"/>
        <v>40.5</v>
      </c>
      <c r="H130" s="1">
        <v>59</v>
      </c>
      <c r="I130" s="1">
        <f t="shared" si="22"/>
        <v>23.6</v>
      </c>
      <c r="J130" s="1">
        <f t="shared" si="23"/>
        <v>64.1</v>
      </c>
    </row>
    <row r="131" spans="1:10" s="3" customFormat="1" ht="15" customHeight="1">
      <c r="A131" s="1" t="s">
        <v>98</v>
      </c>
      <c r="B131" s="9">
        <v>10127060601</v>
      </c>
      <c r="C131" s="7" t="s">
        <v>84</v>
      </c>
      <c r="D131" s="5">
        <v>5</v>
      </c>
      <c r="E131" s="2">
        <v>60</v>
      </c>
      <c r="F131" s="2">
        <f t="shared" si="20"/>
        <v>65</v>
      </c>
      <c r="G131" s="5">
        <f t="shared" si="21"/>
        <v>39</v>
      </c>
      <c r="H131" s="1">
        <v>61</v>
      </c>
      <c r="I131" s="1">
        <f t="shared" si="22"/>
        <v>24.400000000000002</v>
      </c>
      <c r="J131" s="1">
        <f t="shared" si="23"/>
        <v>63.400000000000006</v>
      </c>
    </row>
    <row r="132" spans="1:10" s="3" customFormat="1" ht="15" customHeight="1">
      <c r="A132" s="1" t="s">
        <v>105</v>
      </c>
      <c r="B132" s="9">
        <v>10127060707</v>
      </c>
      <c r="C132" s="7" t="s">
        <v>84</v>
      </c>
      <c r="D132" s="5"/>
      <c r="E132" s="2">
        <v>65</v>
      </c>
      <c r="F132" s="2">
        <f t="shared" si="20"/>
        <v>65</v>
      </c>
      <c r="G132" s="5">
        <f t="shared" si="21"/>
        <v>39</v>
      </c>
      <c r="H132" s="1">
        <v>60</v>
      </c>
      <c r="I132" s="1">
        <f t="shared" si="22"/>
        <v>24</v>
      </c>
      <c r="J132" s="1">
        <f t="shared" si="23"/>
        <v>63</v>
      </c>
    </row>
    <row r="133" spans="1:10" s="3" customFormat="1" ht="15" customHeight="1">
      <c r="A133" s="1" t="s">
        <v>125</v>
      </c>
      <c r="B133" s="9">
        <v>10127061111</v>
      </c>
      <c r="C133" s="7" t="s">
        <v>84</v>
      </c>
      <c r="D133" s="5"/>
      <c r="E133" s="2">
        <v>66.5</v>
      </c>
      <c r="F133" s="2">
        <f t="shared" si="20"/>
        <v>66.5</v>
      </c>
      <c r="G133" s="5">
        <f t="shared" si="21"/>
        <v>39.9</v>
      </c>
      <c r="H133" s="1">
        <v>56</v>
      </c>
      <c r="I133" s="1">
        <f t="shared" si="22"/>
        <v>22.400000000000002</v>
      </c>
      <c r="J133" s="1">
        <f t="shared" si="23"/>
        <v>62.3</v>
      </c>
    </row>
    <row r="134" spans="1:10" s="3" customFormat="1" ht="15" customHeight="1">
      <c r="A134" s="1" t="s">
        <v>101</v>
      </c>
      <c r="B134" s="9">
        <v>10127060619</v>
      </c>
      <c r="C134" s="7" t="s">
        <v>84</v>
      </c>
      <c r="D134" s="5"/>
      <c r="E134" s="2">
        <v>65.5</v>
      </c>
      <c r="F134" s="2">
        <f t="shared" si="20"/>
        <v>65.5</v>
      </c>
      <c r="G134" s="5">
        <f t="shared" si="21"/>
        <v>39.3</v>
      </c>
      <c r="H134" s="1">
        <v>50</v>
      </c>
      <c r="I134" s="1">
        <f t="shared" si="22"/>
        <v>20</v>
      </c>
      <c r="J134" s="1">
        <f t="shared" si="23"/>
        <v>59.3</v>
      </c>
    </row>
    <row r="135" spans="1:10" s="3" customFormat="1" ht="15" customHeight="1">
      <c r="A135" s="1"/>
      <c r="B135" s="9"/>
      <c r="C135" s="7"/>
      <c r="D135" s="5"/>
      <c r="E135" s="2"/>
      <c r="F135" s="2"/>
      <c r="G135" s="5"/>
      <c r="H135" s="1"/>
      <c r="I135" s="1"/>
      <c r="J135" s="1"/>
    </row>
    <row r="136" spans="1:10" s="3" customFormat="1" ht="15" customHeight="1">
      <c r="A136" s="1" t="s">
        <v>40</v>
      </c>
      <c r="B136" s="9">
        <v>10127062720</v>
      </c>
      <c r="C136" s="7" t="s">
        <v>32</v>
      </c>
      <c r="D136" s="5">
        <v>5</v>
      </c>
      <c r="E136" s="2">
        <v>49.5</v>
      </c>
      <c r="F136" s="2">
        <f>SUM(D136+E136)</f>
        <v>54.5</v>
      </c>
      <c r="G136" s="5">
        <f>F136*0.6</f>
        <v>32.699999999999996</v>
      </c>
      <c r="H136" s="1">
        <v>61</v>
      </c>
      <c r="I136" s="1">
        <f>H136*0.4</f>
        <v>24.400000000000002</v>
      </c>
      <c r="J136" s="1">
        <f>G136+I136</f>
        <v>57.099999999999994</v>
      </c>
    </row>
    <row r="137" spans="1:10" s="3" customFormat="1" ht="15" customHeight="1">
      <c r="A137" s="1" t="s">
        <v>45</v>
      </c>
      <c r="B137" s="9">
        <v>10127062806</v>
      </c>
      <c r="C137" s="7" t="s">
        <v>32</v>
      </c>
      <c r="D137" s="5">
        <v>5</v>
      </c>
      <c r="E137" s="2">
        <v>42</v>
      </c>
      <c r="F137" s="2">
        <f>SUM(D137+E137)</f>
        <v>47</v>
      </c>
      <c r="G137" s="5">
        <f>F137*0.6</f>
        <v>28.2</v>
      </c>
      <c r="H137" s="1">
        <v>39</v>
      </c>
      <c r="I137" s="1">
        <f>H137*0.4</f>
        <v>15.600000000000001</v>
      </c>
      <c r="J137" s="1">
        <f>G137+I137</f>
        <v>43.8</v>
      </c>
    </row>
    <row r="138" spans="1:10" s="3" customFormat="1" ht="15" customHeight="1">
      <c r="A138" s="1"/>
      <c r="B138" s="9"/>
      <c r="C138" s="7"/>
      <c r="D138" s="5"/>
      <c r="E138" s="2"/>
      <c r="F138" s="2"/>
      <c r="G138" s="5"/>
      <c r="H138" s="1"/>
      <c r="I138" s="1"/>
      <c r="J138" s="1"/>
    </row>
    <row r="139" spans="1:10" s="3" customFormat="1" ht="15" customHeight="1">
      <c r="A139" s="1" t="s">
        <v>201</v>
      </c>
      <c r="B139" s="9">
        <v>10127061922</v>
      </c>
      <c r="C139" s="7" t="s">
        <v>207</v>
      </c>
      <c r="D139" s="5"/>
      <c r="E139" s="2">
        <v>60</v>
      </c>
      <c r="F139" s="2">
        <f>SUM(D139+E139)</f>
        <v>60</v>
      </c>
      <c r="G139" s="5">
        <f>F139*0.6</f>
        <v>36</v>
      </c>
      <c r="H139" s="1">
        <v>54</v>
      </c>
      <c r="I139" s="1">
        <f>H139*0.4</f>
        <v>21.6</v>
      </c>
      <c r="J139" s="1">
        <f>G139+I139</f>
        <v>57.6</v>
      </c>
    </row>
    <row r="140" spans="1:10" s="3" customFormat="1" ht="15" customHeight="1">
      <c r="A140" s="1" t="s">
        <v>206</v>
      </c>
      <c r="B140" s="9">
        <v>10127061927</v>
      </c>
      <c r="C140" s="7" t="s">
        <v>207</v>
      </c>
      <c r="D140" s="5"/>
      <c r="E140" s="2">
        <v>45.5</v>
      </c>
      <c r="F140" s="2">
        <f>SUM(D140+E140)</f>
        <v>45.5</v>
      </c>
      <c r="G140" s="5">
        <f>F140*0.6</f>
        <v>27.3</v>
      </c>
      <c r="H140" s="1">
        <v>53</v>
      </c>
      <c r="I140" s="1">
        <f>H140*0.4</f>
        <v>21.200000000000003</v>
      </c>
      <c r="J140" s="1">
        <f>G140+I140</f>
        <v>48.5</v>
      </c>
    </row>
    <row r="141" spans="1:10" s="3" customFormat="1" ht="15" customHeight="1">
      <c r="A141" s="1"/>
      <c r="B141" s="9"/>
      <c r="C141" s="7"/>
      <c r="D141" s="5"/>
      <c r="E141" s="2"/>
      <c r="F141" s="2"/>
      <c r="G141" s="5"/>
      <c r="H141" s="1"/>
      <c r="I141" s="1"/>
      <c r="J141" s="1"/>
    </row>
    <row r="142" spans="1:10" s="3" customFormat="1" ht="15" customHeight="1">
      <c r="A142" s="1" t="s">
        <v>202</v>
      </c>
      <c r="B142" s="9">
        <v>10127061923</v>
      </c>
      <c r="C142" s="7" t="s">
        <v>197</v>
      </c>
      <c r="D142" s="5"/>
      <c r="E142" s="2">
        <v>57</v>
      </c>
      <c r="F142" s="2">
        <f>SUM(D142+E142)</f>
        <v>57</v>
      </c>
      <c r="G142" s="5">
        <f>F142*0.6</f>
        <v>34.199999999999996</v>
      </c>
      <c r="H142" s="1">
        <v>63</v>
      </c>
      <c r="I142" s="1">
        <f>H142*0.4</f>
        <v>25.200000000000003</v>
      </c>
      <c r="J142" s="1">
        <f>G142+I142</f>
        <v>59.4</v>
      </c>
    </row>
    <row r="143" spans="1:10" s="3" customFormat="1" ht="15" customHeight="1">
      <c r="A143" s="1" t="s">
        <v>199</v>
      </c>
      <c r="B143" s="9">
        <v>10127061919</v>
      </c>
      <c r="C143" s="7" t="s">
        <v>197</v>
      </c>
      <c r="D143" s="5">
        <v>5</v>
      </c>
      <c r="E143" s="2">
        <v>46.5</v>
      </c>
      <c r="F143" s="2">
        <f>SUM(D143+E143)</f>
        <v>51.5</v>
      </c>
      <c r="G143" s="5">
        <f>F143*0.6</f>
        <v>30.9</v>
      </c>
      <c r="H143" s="1">
        <v>43</v>
      </c>
      <c r="I143" s="1">
        <f>H143*0.4</f>
        <v>17.2</v>
      </c>
      <c r="J143" s="1">
        <f>G143+I143</f>
        <v>48.099999999999994</v>
      </c>
    </row>
    <row r="144" spans="1:10" s="3" customFormat="1" ht="15" customHeight="1">
      <c r="A144" s="1"/>
      <c r="B144" s="9"/>
      <c r="C144" s="7"/>
      <c r="D144" s="5"/>
      <c r="E144" s="2"/>
      <c r="F144" s="2"/>
      <c r="G144" s="5"/>
      <c r="H144" s="1"/>
      <c r="I144" s="1"/>
      <c r="J144" s="1"/>
    </row>
    <row r="145" spans="1:10" s="3" customFormat="1" ht="15" customHeight="1">
      <c r="A145" s="1" t="s">
        <v>25</v>
      </c>
      <c r="B145" s="9">
        <v>10127062511</v>
      </c>
      <c r="C145" s="7" t="s">
        <v>16</v>
      </c>
      <c r="D145" s="5"/>
      <c r="E145" s="2">
        <v>67</v>
      </c>
      <c r="F145" s="2">
        <f aca="true" t="shared" si="24" ref="F145:F150">SUM(D145+E145)</f>
        <v>67</v>
      </c>
      <c r="G145" s="5">
        <f aca="true" t="shared" si="25" ref="G145:G150">F145*0.6</f>
        <v>40.199999999999996</v>
      </c>
      <c r="H145" s="1">
        <v>74</v>
      </c>
      <c r="I145" s="1">
        <f aca="true" t="shared" si="26" ref="I145:I150">H145*0.4</f>
        <v>29.6</v>
      </c>
      <c r="J145" s="1">
        <f aca="true" t="shared" si="27" ref="J145:J150">G145+I145</f>
        <v>69.8</v>
      </c>
    </row>
    <row r="146" spans="1:10" s="3" customFormat="1" ht="15" customHeight="1">
      <c r="A146" s="1" t="s">
        <v>26</v>
      </c>
      <c r="B146" s="9">
        <v>10127062514</v>
      </c>
      <c r="C146" s="7" t="s">
        <v>16</v>
      </c>
      <c r="D146" s="5"/>
      <c r="E146" s="2">
        <v>68</v>
      </c>
      <c r="F146" s="2">
        <f t="shared" si="24"/>
        <v>68</v>
      </c>
      <c r="G146" s="5">
        <f t="shared" si="25"/>
        <v>40.8</v>
      </c>
      <c r="H146" s="1">
        <v>58</v>
      </c>
      <c r="I146" s="1">
        <f t="shared" si="26"/>
        <v>23.200000000000003</v>
      </c>
      <c r="J146" s="1">
        <f t="shared" si="27"/>
        <v>64</v>
      </c>
    </row>
    <row r="147" spans="1:10" s="3" customFormat="1" ht="15" customHeight="1">
      <c r="A147" s="1" t="s">
        <v>24</v>
      </c>
      <c r="B147" s="9">
        <v>10127062509</v>
      </c>
      <c r="C147" s="7" t="s">
        <v>16</v>
      </c>
      <c r="D147" s="5"/>
      <c r="E147" s="2">
        <v>64.5</v>
      </c>
      <c r="F147" s="2">
        <f t="shared" si="24"/>
        <v>64.5</v>
      </c>
      <c r="G147" s="5">
        <f t="shared" si="25"/>
        <v>38.699999999999996</v>
      </c>
      <c r="H147" s="1">
        <v>55</v>
      </c>
      <c r="I147" s="1">
        <f t="shared" si="26"/>
        <v>22</v>
      </c>
      <c r="J147" s="1">
        <f t="shared" si="27"/>
        <v>60.699999999999996</v>
      </c>
    </row>
    <row r="148" spans="1:10" s="3" customFormat="1" ht="15" customHeight="1">
      <c r="A148" s="1" t="s">
        <v>29</v>
      </c>
      <c r="B148" s="9">
        <v>10127062528</v>
      </c>
      <c r="C148" s="7" t="s">
        <v>16</v>
      </c>
      <c r="D148" s="5"/>
      <c r="E148" s="2">
        <v>64.5</v>
      </c>
      <c r="F148" s="2">
        <f t="shared" si="24"/>
        <v>64.5</v>
      </c>
      <c r="G148" s="5">
        <f t="shared" si="25"/>
        <v>38.699999999999996</v>
      </c>
      <c r="H148" s="1">
        <v>54</v>
      </c>
      <c r="I148" s="1">
        <f t="shared" si="26"/>
        <v>21.6</v>
      </c>
      <c r="J148" s="1">
        <f t="shared" si="27"/>
        <v>60.3</v>
      </c>
    </row>
    <row r="149" spans="1:10" s="3" customFormat="1" ht="15" customHeight="1">
      <c r="A149" s="1" t="s">
        <v>27</v>
      </c>
      <c r="B149" s="9">
        <v>10127062519</v>
      </c>
      <c r="C149" s="7" t="s">
        <v>16</v>
      </c>
      <c r="D149" s="5"/>
      <c r="E149" s="2">
        <v>67</v>
      </c>
      <c r="F149" s="2">
        <f t="shared" si="24"/>
        <v>67</v>
      </c>
      <c r="G149" s="5">
        <f t="shared" si="25"/>
        <v>40.199999999999996</v>
      </c>
      <c r="H149" s="1">
        <v>49</v>
      </c>
      <c r="I149" s="1">
        <f t="shared" si="26"/>
        <v>19.6</v>
      </c>
      <c r="J149" s="1">
        <f t="shared" si="27"/>
        <v>59.8</v>
      </c>
    </row>
    <row r="150" spans="1:10" s="3" customFormat="1" ht="15" customHeight="1">
      <c r="A150" s="1" t="s">
        <v>23</v>
      </c>
      <c r="B150" s="9">
        <v>10127062507</v>
      </c>
      <c r="C150" s="7" t="s">
        <v>16</v>
      </c>
      <c r="D150" s="5"/>
      <c r="E150" s="2">
        <v>66</v>
      </c>
      <c r="F150" s="2">
        <f t="shared" si="24"/>
        <v>66</v>
      </c>
      <c r="G150" s="5">
        <f t="shared" si="25"/>
        <v>39.6</v>
      </c>
      <c r="H150" s="1">
        <v>50</v>
      </c>
      <c r="I150" s="1">
        <f t="shared" si="26"/>
        <v>20</v>
      </c>
      <c r="J150" s="1">
        <f t="shared" si="27"/>
        <v>59.6</v>
      </c>
    </row>
    <row r="151" spans="1:10" s="3" customFormat="1" ht="15" customHeight="1">
      <c r="A151" s="1"/>
      <c r="B151" s="9"/>
      <c r="C151" s="7"/>
      <c r="D151" s="5"/>
      <c r="E151" s="2"/>
      <c r="F151" s="2"/>
      <c r="G151" s="5"/>
      <c r="H151" s="1"/>
      <c r="I151" s="1"/>
      <c r="J151" s="1"/>
    </row>
    <row r="152" spans="1:10" s="3" customFormat="1" ht="15" customHeight="1">
      <c r="A152" s="1" t="s">
        <v>54</v>
      </c>
      <c r="B152" s="9">
        <v>10127062913</v>
      </c>
      <c r="C152" s="7" t="s">
        <v>50</v>
      </c>
      <c r="D152" s="5"/>
      <c r="E152" s="2">
        <v>65.5</v>
      </c>
      <c r="F152" s="2">
        <f aca="true" t="shared" si="28" ref="F152:F159">SUM(D152+E152)</f>
        <v>65.5</v>
      </c>
      <c r="G152" s="5">
        <f aca="true" t="shared" si="29" ref="G152:G159">F152*0.6</f>
        <v>39.3</v>
      </c>
      <c r="H152" s="1">
        <v>67</v>
      </c>
      <c r="I152" s="1">
        <f aca="true" t="shared" si="30" ref="I152:I159">H152*0.4</f>
        <v>26.8</v>
      </c>
      <c r="J152" s="1">
        <f aca="true" t="shared" si="31" ref="J152:J159">G152+I152</f>
        <v>66.1</v>
      </c>
    </row>
    <row r="153" spans="1:10" s="3" customFormat="1" ht="15" customHeight="1">
      <c r="A153" s="1" t="s">
        <v>51</v>
      </c>
      <c r="B153" s="9">
        <v>10127062906</v>
      </c>
      <c r="C153" s="7" t="s">
        <v>50</v>
      </c>
      <c r="D153" s="5"/>
      <c r="E153" s="2">
        <v>63.5</v>
      </c>
      <c r="F153" s="2">
        <f t="shared" si="28"/>
        <v>63.5</v>
      </c>
      <c r="G153" s="5">
        <f t="shared" si="29"/>
        <v>38.1</v>
      </c>
      <c r="H153" s="1">
        <v>69</v>
      </c>
      <c r="I153" s="1">
        <f t="shared" si="30"/>
        <v>27.6</v>
      </c>
      <c r="J153" s="1">
        <f t="shared" si="31"/>
        <v>65.7</v>
      </c>
    </row>
    <row r="154" spans="1:10" s="3" customFormat="1" ht="15" customHeight="1">
      <c r="A154" s="1" t="s">
        <v>53</v>
      </c>
      <c r="B154" s="9">
        <v>10127062910</v>
      </c>
      <c r="C154" s="7" t="s">
        <v>50</v>
      </c>
      <c r="D154" s="5"/>
      <c r="E154" s="2">
        <v>62.5</v>
      </c>
      <c r="F154" s="2">
        <f t="shared" si="28"/>
        <v>62.5</v>
      </c>
      <c r="G154" s="5">
        <f t="shared" si="29"/>
        <v>37.5</v>
      </c>
      <c r="H154" s="1">
        <v>64</v>
      </c>
      <c r="I154" s="1">
        <f t="shared" si="30"/>
        <v>25.6</v>
      </c>
      <c r="J154" s="1">
        <f t="shared" si="31"/>
        <v>63.1</v>
      </c>
    </row>
    <row r="155" spans="1:10" s="3" customFormat="1" ht="15" customHeight="1">
      <c r="A155" s="1" t="s">
        <v>55</v>
      </c>
      <c r="B155" s="9">
        <v>10127062928</v>
      </c>
      <c r="C155" s="7" t="s">
        <v>50</v>
      </c>
      <c r="D155" s="5"/>
      <c r="E155" s="2">
        <v>61</v>
      </c>
      <c r="F155" s="2">
        <f t="shared" si="28"/>
        <v>61</v>
      </c>
      <c r="G155" s="5">
        <f t="shared" si="29"/>
        <v>36.6</v>
      </c>
      <c r="H155" s="1">
        <v>62</v>
      </c>
      <c r="I155" s="1">
        <f t="shared" si="30"/>
        <v>24.8</v>
      </c>
      <c r="J155" s="1">
        <f t="shared" si="31"/>
        <v>61.400000000000006</v>
      </c>
    </row>
    <row r="156" spans="1:10" s="3" customFormat="1" ht="15" customHeight="1">
      <c r="A156" s="1" t="s">
        <v>57</v>
      </c>
      <c r="B156" s="9">
        <v>10127063003</v>
      </c>
      <c r="C156" s="7" t="s">
        <v>50</v>
      </c>
      <c r="D156" s="5"/>
      <c r="E156" s="2">
        <v>58.5</v>
      </c>
      <c r="F156" s="2">
        <f t="shared" si="28"/>
        <v>58.5</v>
      </c>
      <c r="G156" s="5">
        <f t="shared" si="29"/>
        <v>35.1</v>
      </c>
      <c r="H156" s="1">
        <v>64</v>
      </c>
      <c r="I156" s="1">
        <f t="shared" si="30"/>
        <v>25.6</v>
      </c>
      <c r="J156" s="1">
        <f t="shared" si="31"/>
        <v>60.7</v>
      </c>
    </row>
    <row r="157" spans="1:10" s="3" customFormat="1" ht="15" customHeight="1">
      <c r="A157" s="1" t="s">
        <v>58</v>
      </c>
      <c r="B157" s="9">
        <v>10127063005</v>
      </c>
      <c r="C157" s="7" t="s">
        <v>50</v>
      </c>
      <c r="D157" s="5"/>
      <c r="E157" s="2">
        <v>59.5</v>
      </c>
      <c r="F157" s="2">
        <f t="shared" si="28"/>
        <v>59.5</v>
      </c>
      <c r="G157" s="5">
        <f t="shared" si="29"/>
        <v>35.699999999999996</v>
      </c>
      <c r="H157" s="1">
        <v>51</v>
      </c>
      <c r="I157" s="1">
        <f t="shared" si="30"/>
        <v>20.400000000000002</v>
      </c>
      <c r="J157" s="1">
        <f t="shared" si="31"/>
        <v>56.099999999999994</v>
      </c>
    </row>
    <row r="158" spans="1:10" s="3" customFormat="1" ht="15" customHeight="1">
      <c r="A158" s="1" t="s">
        <v>56</v>
      </c>
      <c r="B158" s="9">
        <v>10127063001</v>
      </c>
      <c r="C158" s="7" t="s">
        <v>50</v>
      </c>
      <c r="D158" s="5"/>
      <c r="E158" s="2">
        <v>60.5</v>
      </c>
      <c r="F158" s="2">
        <f t="shared" si="28"/>
        <v>60.5</v>
      </c>
      <c r="G158" s="5">
        <f t="shared" si="29"/>
        <v>36.3</v>
      </c>
      <c r="H158" s="1">
        <v>48</v>
      </c>
      <c r="I158" s="1">
        <f t="shared" si="30"/>
        <v>19.200000000000003</v>
      </c>
      <c r="J158" s="1">
        <f t="shared" si="31"/>
        <v>55.5</v>
      </c>
    </row>
    <row r="159" spans="1:10" s="3" customFormat="1" ht="15" customHeight="1">
      <c r="A159" s="1" t="s">
        <v>52</v>
      </c>
      <c r="B159" s="9">
        <v>10127062908</v>
      </c>
      <c r="C159" s="7" t="s">
        <v>50</v>
      </c>
      <c r="D159" s="5"/>
      <c r="E159" s="2">
        <v>56</v>
      </c>
      <c r="F159" s="2">
        <f t="shared" si="28"/>
        <v>56</v>
      </c>
      <c r="G159" s="5">
        <f t="shared" si="29"/>
        <v>33.6</v>
      </c>
      <c r="H159" s="1">
        <v>50</v>
      </c>
      <c r="I159" s="1">
        <f t="shared" si="30"/>
        <v>20</v>
      </c>
      <c r="J159" s="1">
        <f t="shared" si="31"/>
        <v>53.6</v>
      </c>
    </row>
    <row r="160" spans="1:10" s="3" customFormat="1" ht="15" customHeight="1">
      <c r="A160" s="1"/>
      <c r="B160" s="9"/>
      <c r="C160" s="7"/>
      <c r="D160" s="5"/>
      <c r="E160" s="2"/>
      <c r="F160" s="2"/>
      <c r="G160" s="5"/>
      <c r="H160" s="1"/>
      <c r="I160" s="1"/>
      <c r="J160" s="1"/>
    </row>
    <row r="161" spans="1:10" s="3" customFormat="1" ht="15" customHeight="1">
      <c r="A161" s="1" t="s">
        <v>63</v>
      </c>
      <c r="B161" s="9">
        <v>10127063109</v>
      </c>
      <c r="C161" s="7" t="s">
        <v>62</v>
      </c>
      <c r="D161" s="5"/>
      <c r="E161" s="2">
        <v>64.5</v>
      </c>
      <c r="F161" s="2">
        <f>SUM(D161+E161)</f>
        <v>64.5</v>
      </c>
      <c r="G161" s="5">
        <f>F161*0.6</f>
        <v>38.699999999999996</v>
      </c>
      <c r="H161" s="1">
        <v>72</v>
      </c>
      <c r="I161" s="1">
        <f>H161*0.4</f>
        <v>28.8</v>
      </c>
      <c r="J161" s="1">
        <f>G161+I161</f>
        <v>67.5</v>
      </c>
    </row>
    <row r="162" spans="1:10" s="3" customFormat="1" ht="15" customHeight="1">
      <c r="A162" s="1" t="s">
        <v>64</v>
      </c>
      <c r="B162" s="9">
        <v>10127063112</v>
      </c>
      <c r="C162" s="7" t="s">
        <v>62</v>
      </c>
      <c r="D162" s="5"/>
      <c r="E162" s="2">
        <v>63</v>
      </c>
      <c r="F162" s="2">
        <f>SUM(D162+E162)</f>
        <v>63</v>
      </c>
      <c r="G162" s="5">
        <f>F162*0.6</f>
        <v>37.8</v>
      </c>
      <c r="H162" s="1">
        <v>43</v>
      </c>
      <c r="I162" s="1">
        <f>H162*0.4</f>
        <v>17.2</v>
      </c>
      <c r="J162" s="1">
        <f>G162+I162</f>
        <v>55</v>
      </c>
    </row>
    <row r="163" spans="1:10" s="3" customFormat="1" ht="36.75" customHeight="1">
      <c r="A163" s="21" t="s">
        <v>248</v>
      </c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s="16" customFormat="1" ht="38.25" customHeight="1">
      <c r="A164" s="14" t="s">
        <v>68</v>
      </c>
      <c r="B164" s="14" t="s">
        <v>28</v>
      </c>
      <c r="C164" s="14" t="s">
        <v>234</v>
      </c>
      <c r="D164" s="14" t="s">
        <v>235</v>
      </c>
      <c r="E164" s="15" t="s">
        <v>236</v>
      </c>
      <c r="F164" s="14" t="s">
        <v>237</v>
      </c>
      <c r="G164" s="14" t="s">
        <v>240</v>
      </c>
      <c r="H164" s="14" t="s">
        <v>241</v>
      </c>
      <c r="I164" s="14" t="s">
        <v>242</v>
      </c>
      <c r="J164" s="14" t="s">
        <v>243</v>
      </c>
    </row>
    <row r="165" spans="1:10" s="3" customFormat="1" ht="15" customHeight="1">
      <c r="A165" s="1" t="s">
        <v>230</v>
      </c>
      <c r="B165" s="9">
        <v>10127061720</v>
      </c>
      <c r="C165" s="7" t="s">
        <v>145</v>
      </c>
      <c r="D165" s="5"/>
      <c r="E165" s="2">
        <v>60</v>
      </c>
      <c r="F165" s="2">
        <f>SUM(D165+E165)</f>
        <v>60</v>
      </c>
      <c r="G165" s="5">
        <f>F165*0.6</f>
        <v>36</v>
      </c>
      <c r="H165" s="1">
        <v>72</v>
      </c>
      <c r="I165" s="1">
        <f>H165*0.4</f>
        <v>28.8</v>
      </c>
      <c r="J165" s="1">
        <f>G165+I165</f>
        <v>64.8</v>
      </c>
    </row>
    <row r="166" spans="1:10" s="3" customFormat="1" ht="15" customHeight="1">
      <c r="A166" s="1" t="s">
        <v>156</v>
      </c>
      <c r="B166" s="9">
        <v>10127061719</v>
      </c>
      <c r="C166" s="7" t="s">
        <v>145</v>
      </c>
      <c r="D166" s="5"/>
      <c r="E166" s="2">
        <v>57</v>
      </c>
      <c r="F166" s="2">
        <f>SUM(D166+E166)</f>
        <v>57</v>
      </c>
      <c r="G166" s="5">
        <f>F166*0.6</f>
        <v>34.199999999999996</v>
      </c>
      <c r="H166" s="1">
        <v>64</v>
      </c>
      <c r="I166" s="1">
        <f>H166*0.4</f>
        <v>25.6</v>
      </c>
      <c r="J166" s="1">
        <f>G166+I166</f>
        <v>59.8</v>
      </c>
    </row>
    <row r="167" spans="1:10" s="3" customFormat="1" ht="15" customHeight="1">
      <c r="A167" s="1"/>
      <c r="B167" s="9"/>
      <c r="C167" s="7"/>
      <c r="D167" s="5"/>
      <c r="E167" s="2"/>
      <c r="F167" s="2"/>
      <c r="G167" s="5"/>
      <c r="H167" s="1"/>
      <c r="I167" s="1"/>
      <c r="J167" s="1"/>
    </row>
    <row r="168" spans="1:10" s="3" customFormat="1" ht="15" customHeight="1">
      <c r="A168" s="1" t="s">
        <v>220</v>
      </c>
      <c r="B168" s="9">
        <v>10127061721</v>
      </c>
      <c r="C168" s="7" t="s">
        <v>157</v>
      </c>
      <c r="D168" s="5"/>
      <c r="E168" s="2">
        <v>60</v>
      </c>
      <c r="F168" s="2">
        <f>SUM(D168+E168)</f>
        <v>60</v>
      </c>
      <c r="G168" s="5">
        <f>F168*0.6</f>
        <v>36</v>
      </c>
      <c r="H168" s="1">
        <v>61</v>
      </c>
      <c r="I168" s="1">
        <f>H168*0.4</f>
        <v>24.400000000000002</v>
      </c>
      <c r="J168" s="1">
        <f>G168+I168</f>
        <v>60.400000000000006</v>
      </c>
    </row>
    <row r="169" spans="1:10" s="3" customFormat="1" ht="15" customHeight="1">
      <c r="A169" s="1" t="s">
        <v>158</v>
      </c>
      <c r="B169" s="9">
        <v>10127061722</v>
      </c>
      <c r="C169" s="7" t="s">
        <v>157</v>
      </c>
      <c r="D169" s="5"/>
      <c r="E169" s="2">
        <v>53</v>
      </c>
      <c r="F169" s="2">
        <f>SUM(D169+E169)</f>
        <v>53</v>
      </c>
      <c r="G169" s="5">
        <f>F169*0.6</f>
        <v>31.799999999999997</v>
      </c>
      <c r="H169" s="1">
        <v>69</v>
      </c>
      <c r="I169" s="1">
        <f>H169*0.4</f>
        <v>27.6</v>
      </c>
      <c r="J169" s="1">
        <f>G169+I169</f>
        <v>59.4</v>
      </c>
    </row>
    <row r="170" spans="1:10" s="3" customFormat="1" ht="15" customHeight="1">
      <c r="A170" s="1"/>
      <c r="B170" s="9"/>
      <c r="C170" s="7"/>
      <c r="D170" s="5"/>
      <c r="E170" s="2"/>
      <c r="F170" s="2"/>
      <c r="G170" s="5"/>
      <c r="H170" s="1"/>
      <c r="I170" s="1"/>
      <c r="J170" s="1"/>
    </row>
    <row r="171" spans="1:10" s="3" customFormat="1" ht="15" customHeight="1">
      <c r="A171" s="1" t="s">
        <v>161</v>
      </c>
      <c r="B171" s="9">
        <v>10127061725</v>
      </c>
      <c r="C171" s="7" t="s">
        <v>159</v>
      </c>
      <c r="D171" s="5"/>
      <c r="E171" s="2">
        <v>60</v>
      </c>
      <c r="F171" s="2">
        <v>60</v>
      </c>
      <c r="G171" s="5">
        <f aca="true" t="shared" si="32" ref="G171:G178">F171*0.6</f>
        <v>36</v>
      </c>
      <c r="H171" s="1">
        <v>73</v>
      </c>
      <c r="I171" s="1">
        <f>H171*0.4</f>
        <v>29.200000000000003</v>
      </c>
      <c r="J171" s="1">
        <f aca="true" t="shared" si="33" ref="J171:J178">G171+I171</f>
        <v>65.2</v>
      </c>
    </row>
    <row r="172" spans="1:10" s="3" customFormat="1" ht="15" customHeight="1">
      <c r="A172" s="1" t="s">
        <v>162</v>
      </c>
      <c r="B172" s="9">
        <v>10127061726</v>
      </c>
      <c r="C172" s="7" t="s">
        <v>159</v>
      </c>
      <c r="D172" s="5"/>
      <c r="E172" s="2">
        <v>57.5</v>
      </c>
      <c r="F172" s="2">
        <f aca="true" t="shared" si="34" ref="F172:F178">SUM(D172+E172)</f>
        <v>57.5</v>
      </c>
      <c r="G172" s="5">
        <f t="shared" si="32"/>
        <v>34.5</v>
      </c>
      <c r="H172" s="1">
        <v>58</v>
      </c>
      <c r="I172" s="1">
        <f>H172*0.4</f>
        <v>23.200000000000003</v>
      </c>
      <c r="J172" s="1">
        <f t="shared" si="33"/>
        <v>57.7</v>
      </c>
    </row>
    <row r="173" spans="1:10" s="3" customFormat="1" ht="15" customHeight="1">
      <c r="A173" s="1" t="s">
        <v>160</v>
      </c>
      <c r="B173" s="9">
        <v>10127061724</v>
      </c>
      <c r="C173" s="7" t="s">
        <v>159</v>
      </c>
      <c r="D173" s="5"/>
      <c r="E173" s="2">
        <v>56</v>
      </c>
      <c r="F173" s="2">
        <f t="shared" si="34"/>
        <v>56</v>
      </c>
      <c r="G173" s="5">
        <f t="shared" si="32"/>
        <v>33.6</v>
      </c>
      <c r="H173" s="1">
        <v>60</v>
      </c>
      <c r="I173" s="1">
        <f>H173*0.4</f>
        <v>24</v>
      </c>
      <c r="J173" s="1">
        <f t="shared" si="33"/>
        <v>57.6</v>
      </c>
    </row>
    <row r="174" spans="1:10" s="3" customFormat="1" ht="15" customHeight="1">
      <c r="A174" s="1" t="s">
        <v>163</v>
      </c>
      <c r="B174" s="9">
        <v>10127061727</v>
      </c>
      <c r="C174" s="7" t="s">
        <v>159</v>
      </c>
      <c r="D174" s="5"/>
      <c r="E174" s="2">
        <v>52.5</v>
      </c>
      <c r="F174" s="2">
        <f t="shared" si="34"/>
        <v>52.5</v>
      </c>
      <c r="G174" s="5">
        <f t="shared" si="32"/>
        <v>31.5</v>
      </c>
      <c r="H174" s="1">
        <v>55</v>
      </c>
      <c r="I174" s="1">
        <f>H174*0.4</f>
        <v>22</v>
      </c>
      <c r="J174" s="1">
        <f t="shared" si="33"/>
        <v>53.5</v>
      </c>
    </row>
    <row r="175" spans="1:10" s="3" customFormat="1" ht="15" customHeight="1">
      <c r="A175" s="1" t="s">
        <v>164</v>
      </c>
      <c r="B175" s="9">
        <v>10127061728</v>
      </c>
      <c r="C175" s="7" t="s">
        <v>159</v>
      </c>
      <c r="D175" s="5"/>
      <c r="E175" s="2">
        <v>49</v>
      </c>
      <c r="F175" s="2">
        <f t="shared" si="34"/>
        <v>49</v>
      </c>
      <c r="G175" s="5">
        <f t="shared" si="32"/>
        <v>29.4</v>
      </c>
      <c r="H175" s="1">
        <v>50</v>
      </c>
      <c r="I175" s="1">
        <f>H175*0.4</f>
        <v>20</v>
      </c>
      <c r="J175" s="1">
        <f t="shared" si="33"/>
        <v>49.4</v>
      </c>
    </row>
    <row r="176" spans="1:10" s="3" customFormat="1" ht="15" customHeight="1">
      <c r="A176" s="1" t="s">
        <v>165</v>
      </c>
      <c r="B176" s="9">
        <v>10127061729</v>
      </c>
      <c r="C176" s="7" t="s">
        <v>159</v>
      </c>
      <c r="D176" s="5"/>
      <c r="E176" s="2">
        <v>64.5</v>
      </c>
      <c r="F176" s="2">
        <f t="shared" si="34"/>
        <v>64.5</v>
      </c>
      <c r="G176" s="5">
        <f t="shared" si="32"/>
        <v>38.699999999999996</v>
      </c>
      <c r="H176" s="1" t="s">
        <v>251</v>
      </c>
      <c r="I176" s="1">
        <v>0</v>
      </c>
      <c r="J176" s="1">
        <f t="shared" si="33"/>
        <v>38.699999999999996</v>
      </c>
    </row>
    <row r="177" spans="1:10" s="3" customFormat="1" ht="15" customHeight="1">
      <c r="A177" s="1" t="s">
        <v>214</v>
      </c>
      <c r="B177" s="9">
        <v>10127062010</v>
      </c>
      <c r="C177" s="7" t="s">
        <v>159</v>
      </c>
      <c r="D177" s="5"/>
      <c r="E177" s="2">
        <v>48</v>
      </c>
      <c r="F177" s="2">
        <f t="shared" si="34"/>
        <v>48</v>
      </c>
      <c r="G177" s="5">
        <f t="shared" si="32"/>
        <v>28.799999999999997</v>
      </c>
      <c r="H177" s="1" t="s">
        <v>250</v>
      </c>
      <c r="I177" s="1">
        <v>0</v>
      </c>
      <c r="J177" s="1">
        <f t="shared" si="33"/>
        <v>28.799999999999997</v>
      </c>
    </row>
    <row r="178" spans="1:10" s="3" customFormat="1" ht="15" customHeight="1">
      <c r="A178" s="1" t="s">
        <v>212</v>
      </c>
      <c r="B178" s="9">
        <v>10127062007</v>
      </c>
      <c r="C178" s="7" t="s">
        <v>159</v>
      </c>
      <c r="D178" s="5"/>
      <c r="E178" s="2">
        <v>47.5</v>
      </c>
      <c r="F178" s="2">
        <f t="shared" si="34"/>
        <v>47.5</v>
      </c>
      <c r="G178" s="5">
        <f t="shared" si="32"/>
        <v>28.5</v>
      </c>
      <c r="H178" s="1" t="s">
        <v>250</v>
      </c>
      <c r="I178" s="1">
        <v>0</v>
      </c>
      <c r="J178" s="1">
        <f t="shared" si="33"/>
        <v>28.5</v>
      </c>
    </row>
    <row r="179" spans="1:10" s="3" customFormat="1" ht="15" customHeight="1">
      <c r="A179" s="1"/>
      <c r="B179" s="9"/>
      <c r="C179" s="7"/>
      <c r="D179" s="5"/>
      <c r="E179" s="2"/>
      <c r="F179" s="2"/>
      <c r="G179" s="5"/>
      <c r="H179" s="1"/>
      <c r="I179" s="1"/>
      <c r="J179" s="1"/>
    </row>
    <row r="180" spans="1:10" s="3" customFormat="1" ht="15" customHeight="1">
      <c r="A180" s="1" t="s">
        <v>47</v>
      </c>
      <c r="B180" s="9">
        <v>10127062809</v>
      </c>
      <c r="C180" s="7" t="s">
        <v>34</v>
      </c>
      <c r="D180" s="5"/>
      <c r="E180" s="2">
        <v>60</v>
      </c>
      <c r="F180" s="2">
        <f>SUM(D180+E180)</f>
        <v>60</v>
      </c>
      <c r="G180" s="5">
        <f>F180*0.6</f>
        <v>36</v>
      </c>
      <c r="H180" s="1">
        <v>63</v>
      </c>
      <c r="I180" s="1">
        <f>H180*0.4</f>
        <v>25.200000000000003</v>
      </c>
      <c r="J180" s="1">
        <f>G180+I180</f>
        <v>61.2</v>
      </c>
    </row>
    <row r="181" spans="1:10" s="3" customFormat="1" ht="15" customHeight="1">
      <c r="A181" s="1" t="s">
        <v>49</v>
      </c>
      <c r="B181" s="9">
        <v>10127062815</v>
      </c>
      <c r="C181" s="7" t="s">
        <v>34</v>
      </c>
      <c r="D181" s="5"/>
      <c r="E181" s="2">
        <v>50.5</v>
      </c>
      <c r="F181" s="2">
        <f>SUM(D181+E181)</f>
        <v>50.5</v>
      </c>
      <c r="G181" s="5">
        <f>F181*0.6</f>
        <v>30.299999999999997</v>
      </c>
      <c r="H181" s="1">
        <v>70</v>
      </c>
      <c r="I181" s="1">
        <f>H181*0.4</f>
        <v>28</v>
      </c>
      <c r="J181" s="1">
        <f>G181+I181</f>
        <v>58.3</v>
      </c>
    </row>
    <row r="182" spans="1:10" s="3" customFormat="1" ht="15" customHeight="1">
      <c r="A182" s="1" t="s">
        <v>48</v>
      </c>
      <c r="B182" s="9">
        <v>10127062810</v>
      </c>
      <c r="C182" s="7" t="s">
        <v>34</v>
      </c>
      <c r="D182" s="5"/>
      <c r="E182" s="2">
        <v>53.5</v>
      </c>
      <c r="F182" s="2">
        <f>SUM(D182+E182)</f>
        <v>53.5</v>
      </c>
      <c r="G182" s="5">
        <f>F182*0.6</f>
        <v>32.1</v>
      </c>
      <c r="H182" s="1">
        <v>62</v>
      </c>
      <c r="I182" s="1">
        <f>H182*0.4</f>
        <v>24.8</v>
      </c>
      <c r="J182" s="1">
        <f>G182+I182</f>
        <v>56.900000000000006</v>
      </c>
    </row>
    <row r="183" spans="1:10" s="3" customFormat="1" ht="15" customHeight="1">
      <c r="A183" s="1" t="s">
        <v>46</v>
      </c>
      <c r="B183" s="9">
        <v>10127062808</v>
      </c>
      <c r="C183" s="7" t="s">
        <v>34</v>
      </c>
      <c r="D183" s="5"/>
      <c r="E183" s="2">
        <v>48.5</v>
      </c>
      <c r="F183" s="2">
        <f>SUM(D183+E183)</f>
        <v>48.5</v>
      </c>
      <c r="G183" s="5">
        <f>F183*0.6</f>
        <v>29.099999999999998</v>
      </c>
      <c r="H183" s="1">
        <v>42</v>
      </c>
      <c r="I183" s="1">
        <f>H183*0.4</f>
        <v>16.8</v>
      </c>
      <c r="J183" s="1">
        <f>G183+I183</f>
        <v>45.9</v>
      </c>
    </row>
    <row r="184" spans="1:10" s="3" customFormat="1" ht="15" customHeight="1">
      <c r="A184" s="1"/>
      <c r="B184" s="9"/>
      <c r="C184" s="7"/>
      <c r="D184" s="5"/>
      <c r="E184" s="2"/>
      <c r="F184" s="2"/>
      <c r="G184" s="5"/>
      <c r="H184" s="1"/>
      <c r="I184" s="1"/>
      <c r="J184" s="1"/>
    </row>
    <row r="185" spans="1:10" s="3" customFormat="1" ht="15" customHeight="1">
      <c r="A185" s="1" t="s">
        <v>166</v>
      </c>
      <c r="B185" s="9">
        <v>10127061730</v>
      </c>
      <c r="C185" s="7" t="s">
        <v>167</v>
      </c>
      <c r="D185" s="5">
        <v>5</v>
      </c>
      <c r="E185" s="2">
        <v>67</v>
      </c>
      <c r="F185" s="2">
        <f>SUM(D185+E185)</f>
        <v>72</v>
      </c>
      <c r="G185" s="5">
        <f>F185*0.6</f>
        <v>43.199999999999996</v>
      </c>
      <c r="H185" s="1">
        <v>68</v>
      </c>
      <c r="I185" s="1">
        <f>H185*0.4</f>
        <v>27.200000000000003</v>
      </c>
      <c r="J185" s="1">
        <f>G185+I185</f>
        <v>70.4</v>
      </c>
    </row>
    <row r="186" spans="1:10" s="3" customFormat="1" ht="15" customHeight="1">
      <c r="A186" s="1" t="s">
        <v>169</v>
      </c>
      <c r="B186" s="9">
        <v>10127061803</v>
      </c>
      <c r="C186" s="7" t="s">
        <v>167</v>
      </c>
      <c r="D186" s="5"/>
      <c r="E186" s="2">
        <v>55.5</v>
      </c>
      <c r="F186" s="2">
        <f>SUM(D186+E186)</f>
        <v>55.5</v>
      </c>
      <c r="G186" s="5">
        <f>F186*0.6</f>
        <v>33.3</v>
      </c>
      <c r="H186" s="1">
        <v>66</v>
      </c>
      <c r="I186" s="1">
        <f>H186*0.4</f>
        <v>26.400000000000002</v>
      </c>
      <c r="J186" s="1">
        <f>G186+I186</f>
        <v>59.7</v>
      </c>
    </row>
    <row r="187" spans="1:10" s="3" customFormat="1" ht="15" customHeight="1">
      <c r="A187" s="1" t="s">
        <v>168</v>
      </c>
      <c r="B187" s="9">
        <v>10127061801</v>
      </c>
      <c r="C187" s="7" t="s">
        <v>167</v>
      </c>
      <c r="D187" s="5"/>
      <c r="E187" s="2">
        <v>57.5</v>
      </c>
      <c r="F187" s="2">
        <f>SUM(D187+E187)</f>
        <v>57.5</v>
      </c>
      <c r="G187" s="5">
        <f>F187*0.6</f>
        <v>34.5</v>
      </c>
      <c r="H187" s="1">
        <v>59</v>
      </c>
      <c r="I187" s="1">
        <f>H187*0.4</f>
        <v>23.6</v>
      </c>
      <c r="J187" s="1">
        <f>G187+I187</f>
        <v>58.1</v>
      </c>
    </row>
    <row r="188" spans="1:10" s="3" customFormat="1" ht="15" customHeight="1">
      <c r="A188" s="1" t="s">
        <v>116</v>
      </c>
      <c r="B188" s="9">
        <v>10127061802</v>
      </c>
      <c r="C188" s="7" t="s">
        <v>167</v>
      </c>
      <c r="D188" s="5"/>
      <c r="E188" s="2">
        <v>43.5</v>
      </c>
      <c r="F188" s="2">
        <f>SUM(D188+E188)</f>
        <v>43.5</v>
      </c>
      <c r="G188" s="5">
        <f>F188*0.6</f>
        <v>26.099999999999998</v>
      </c>
      <c r="H188" s="1">
        <v>63</v>
      </c>
      <c r="I188" s="1">
        <f>H188*0.4</f>
        <v>25.200000000000003</v>
      </c>
      <c r="J188" s="1">
        <f>G188+I188</f>
        <v>51.3</v>
      </c>
    </row>
    <row r="189" spans="1:10" s="3" customFormat="1" ht="15" customHeight="1">
      <c r="A189" s="1"/>
      <c r="B189" s="9"/>
      <c r="C189" s="7"/>
      <c r="D189" s="5"/>
      <c r="E189" s="2"/>
      <c r="F189" s="2"/>
      <c r="G189" s="5"/>
      <c r="H189" s="1"/>
      <c r="I189" s="1"/>
      <c r="J189" s="1"/>
    </row>
    <row r="190" spans="1:10" s="3" customFormat="1" ht="15" customHeight="1">
      <c r="A190" s="1" t="s">
        <v>203</v>
      </c>
      <c r="B190" s="9">
        <v>10127061924</v>
      </c>
      <c r="C190" s="7" t="s">
        <v>147</v>
      </c>
      <c r="D190" s="5">
        <v>5</v>
      </c>
      <c r="E190" s="2">
        <v>55</v>
      </c>
      <c r="F190" s="2">
        <f>SUM(D190+E190)</f>
        <v>60</v>
      </c>
      <c r="G190" s="5">
        <f>F190*0.6</f>
        <v>36</v>
      </c>
      <c r="H190" s="1">
        <v>58</v>
      </c>
      <c r="I190" s="1">
        <f>H190*0.4</f>
        <v>23.200000000000003</v>
      </c>
      <c r="J190" s="1">
        <f>G190+I190</f>
        <v>59.2</v>
      </c>
    </row>
    <row r="191" spans="1:10" s="3" customFormat="1" ht="15" customHeight="1">
      <c r="A191" s="1" t="s">
        <v>146</v>
      </c>
      <c r="B191" s="9">
        <v>10127061707</v>
      </c>
      <c r="C191" s="7" t="s">
        <v>147</v>
      </c>
      <c r="D191" s="5"/>
      <c r="E191" s="2">
        <v>52.5</v>
      </c>
      <c r="F191" s="2">
        <f>SUM(D191+E191)</f>
        <v>52.5</v>
      </c>
      <c r="G191" s="5">
        <f>F191*0.6</f>
        <v>31.5</v>
      </c>
      <c r="H191" s="1">
        <v>66</v>
      </c>
      <c r="I191" s="1">
        <f>H191*0.4</f>
        <v>26.400000000000002</v>
      </c>
      <c r="J191" s="1">
        <f>G191+I191</f>
        <v>57.900000000000006</v>
      </c>
    </row>
    <row r="192" spans="1:10" s="3" customFormat="1" ht="15" customHeight="1">
      <c r="A192" s="1" t="s">
        <v>148</v>
      </c>
      <c r="B192" s="9">
        <v>10127061709</v>
      </c>
      <c r="C192" s="7" t="s">
        <v>147</v>
      </c>
      <c r="D192" s="5">
        <v>5</v>
      </c>
      <c r="E192" s="2">
        <v>49</v>
      </c>
      <c r="F192" s="2">
        <f>SUM(D192+E192)</f>
        <v>54</v>
      </c>
      <c r="G192" s="5">
        <f>F192*0.6</f>
        <v>32.4</v>
      </c>
      <c r="H192" s="1">
        <v>63</v>
      </c>
      <c r="I192" s="1">
        <f>H192*0.4</f>
        <v>25.200000000000003</v>
      </c>
      <c r="J192" s="1">
        <f>G192+I192</f>
        <v>57.6</v>
      </c>
    </row>
    <row r="193" spans="1:10" s="3" customFormat="1" ht="15" customHeight="1">
      <c r="A193" s="1" t="s">
        <v>149</v>
      </c>
      <c r="B193" s="9">
        <v>10127061710</v>
      </c>
      <c r="C193" s="7" t="s">
        <v>147</v>
      </c>
      <c r="D193" s="5"/>
      <c r="E193" s="2">
        <v>54.5</v>
      </c>
      <c r="F193" s="2">
        <f>SUM(D193+E193)</f>
        <v>54.5</v>
      </c>
      <c r="G193" s="5">
        <f>F193*0.6</f>
        <v>32.699999999999996</v>
      </c>
      <c r="H193" s="1">
        <v>48</v>
      </c>
      <c r="I193" s="1">
        <f>H193*0.4</f>
        <v>19.200000000000003</v>
      </c>
      <c r="J193" s="1">
        <f>G193+I193</f>
        <v>51.9</v>
      </c>
    </row>
    <row r="194" spans="1:10" s="3" customFormat="1" ht="15" customHeight="1">
      <c r="A194" s="1"/>
      <c r="B194" s="9"/>
      <c r="C194" s="7"/>
      <c r="D194" s="5"/>
      <c r="E194" s="2"/>
      <c r="F194" s="2"/>
      <c r="G194" s="5"/>
      <c r="H194" s="1"/>
      <c r="I194" s="1"/>
      <c r="J194" s="1"/>
    </row>
    <row r="195" spans="1:10" s="3" customFormat="1" ht="15" customHeight="1">
      <c r="A195" s="1" t="s">
        <v>115</v>
      </c>
      <c r="B195" s="9">
        <v>10127060902</v>
      </c>
      <c r="C195" s="7" t="s">
        <v>79</v>
      </c>
      <c r="D195" s="5"/>
      <c r="E195" s="2">
        <v>75</v>
      </c>
      <c r="F195" s="2">
        <f aca="true" t="shared" si="35" ref="F195:F208">SUM(D195+E195)</f>
        <v>75</v>
      </c>
      <c r="G195" s="5">
        <f aca="true" t="shared" si="36" ref="G195:G208">F195*0.6</f>
        <v>45</v>
      </c>
      <c r="H195" s="1">
        <v>72</v>
      </c>
      <c r="I195" s="1">
        <f aca="true" t="shared" si="37" ref="I195:I207">H195*0.4</f>
        <v>28.8</v>
      </c>
      <c r="J195" s="1">
        <f aca="true" t="shared" si="38" ref="J195:J208">G195+I195</f>
        <v>73.8</v>
      </c>
    </row>
    <row r="196" spans="1:10" s="3" customFormat="1" ht="15" customHeight="1">
      <c r="A196" s="1" t="s">
        <v>109</v>
      </c>
      <c r="B196" s="9">
        <v>10127060721</v>
      </c>
      <c r="C196" s="7" t="s">
        <v>79</v>
      </c>
      <c r="D196" s="5"/>
      <c r="E196" s="2">
        <v>75</v>
      </c>
      <c r="F196" s="2">
        <f t="shared" si="35"/>
        <v>75</v>
      </c>
      <c r="G196" s="5">
        <f t="shared" si="36"/>
        <v>45</v>
      </c>
      <c r="H196" s="1">
        <v>72</v>
      </c>
      <c r="I196" s="1">
        <f t="shared" si="37"/>
        <v>28.8</v>
      </c>
      <c r="J196" s="1">
        <f t="shared" si="38"/>
        <v>73.8</v>
      </c>
    </row>
    <row r="197" spans="1:10" s="3" customFormat="1" ht="15" customHeight="1">
      <c r="A197" s="1" t="s">
        <v>112</v>
      </c>
      <c r="B197" s="9">
        <v>10127060812</v>
      </c>
      <c r="C197" s="7" t="s">
        <v>79</v>
      </c>
      <c r="D197" s="5"/>
      <c r="E197" s="2">
        <v>74.5</v>
      </c>
      <c r="F197" s="2">
        <f t="shared" si="35"/>
        <v>74.5</v>
      </c>
      <c r="G197" s="5">
        <f t="shared" si="36"/>
        <v>44.699999999999996</v>
      </c>
      <c r="H197" s="1">
        <v>69</v>
      </c>
      <c r="I197" s="1">
        <f t="shared" si="37"/>
        <v>27.6</v>
      </c>
      <c r="J197" s="1">
        <f t="shared" si="38"/>
        <v>72.3</v>
      </c>
    </row>
    <row r="198" spans="1:10" s="3" customFormat="1" ht="15" customHeight="1">
      <c r="A198" s="1" t="s">
        <v>82</v>
      </c>
      <c r="B198" s="9">
        <v>10127060116</v>
      </c>
      <c r="C198" s="7" t="s">
        <v>79</v>
      </c>
      <c r="D198" s="5"/>
      <c r="E198" s="2">
        <v>72</v>
      </c>
      <c r="F198" s="2">
        <f t="shared" si="35"/>
        <v>72</v>
      </c>
      <c r="G198" s="5">
        <f t="shared" si="36"/>
        <v>43.199999999999996</v>
      </c>
      <c r="H198" s="1">
        <v>71</v>
      </c>
      <c r="I198" s="1">
        <f t="shared" si="37"/>
        <v>28.400000000000002</v>
      </c>
      <c r="J198" s="1">
        <f t="shared" si="38"/>
        <v>71.6</v>
      </c>
    </row>
    <row r="199" spans="1:10" s="3" customFormat="1" ht="15" customHeight="1">
      <c r="A199" s="1" t="s">
        <v>113</v>
      </c>
      <c r="B199" s="9">
        <v>10127060814</v>
      </c>
      <c r="C199" s="7" t="s">
        <v>79</v>
      </c>
      <c r="D199" s="5"/>
      <c r="E199" s="2">
        <v>74.5</v>
      </c>
      <c r="F199" s="2">
        <f t="shared" si="35"/>
        <v>74.5</v>
      </c>
      <c r="G199" s="5">
        <f t="shared" si="36"/>
        <v>44.699999999999996</v>
      </c>
      <c r="H199" s="1">
        <v>67</v>
      </c>
      <c r="I199" s="1">
        <f t="shared" si="37"/>
        <v>26.8</v>
      </c>
      <c r="J199" s="1">
        <f t="shared" si="38"/>
        <v>71.5</v>
      </c>
    </row>
    <row r="200" spans="1:10" s="3" customFormat="1" ht="15" customHeight="1">
      <c r="A200" s="1" t="s">
        <v>111</v>
      </c>
      <c r="B200" s="9">
        <v>10127060808</v>
      </c>
      <c r="C200" s="7" t="s">
        <v>79</v>
      </c>
      <c r="D200" s="5"/>
      <c r="E200" s="2">
        <v>74</v>
      </c>
      <c r="F200" s="2">
        <f t="shared" si="35"/>
        <v>74</v>
      </c>
      <c r="G200" s="5">
        <f t="shared" si="36"/>
        <v>44.4</v>
      </c>
      <c r="H200" s="1">
        <v>62</v>
      </c>
      <c r="I200" s="1">
        <f t="shared" si="37"/>
        <v>24.8</v>
      </c>
      <c r="J200" s="1">
        <f t="shared" si="38"/>
        <v>69.2</v>
      </c>
    </row>
    <row r="201" spans="1:10" s="3" customFormat="1" ht="15" customHeight="1">
      <c r="A201" s="1" t="s">
        <v>89</v>
      </c>
      <c r="B201" s="9">
        <v>10127060228</v>
      </c>
      <c r="C201" s="7" t="s">
        <v>79</v>
      </c>
      <c r="D201" s="5"/>
      <c r="E201" s="2">
        <v>67.5</v>
      </c>
      <c r="F201" s="2">
        <f t="shared" si="35"/>
        <v>67.5</v>
      </c>
      <c r="G201" s="5">
        <f t="shared" si="36"/>
        <v>40.5</v>
      </c>
      <c r="H201" s="1">
        <v>69</v>
      </c>
      <c r="I201" s="1">
        <f t="shared" si="37"/>
        <v>27.6</v>
      </c>
      <c r="J201" s="1">
        <f t="shared" si="38"/>
        <v>68.1</v>
      </c>
    </row>
    <row r="202" spans="1:10" s="3" customFormat="1" ht="15" customHeight="1">
      <c r="A202" s="1" t="s">
        <v>87</v>
      </c>
      <c r="B202" s="9">
        <v>10127060217</v>
      </c>
      <c r="C202" s="7" t="s">
        <v>79</v>
      </c>
      <c r="D202" s="5"/>
      <c r="E202" s="2">
        <v>67</v>
      </c>
      <c r="F202" s="2">
        <f t="shared" si="35"/>
        <v>67</v>
      </c>
      <c r="G202" s="5">
        <f t="shared" si="36"/>
        <v>40.199999999999996</v>
      </c>
      <c r="H202" s="1">
        <v>68</v>
      </c>
      <c r="I202" s="1">
        <f t="shared" si="37"/>
        <v>27.200000000000003</v>
      </c>
      <c r="J202" s="1">
        <f t="shared" si="38"/>
        <v>67.4</v>
      </c>
    </row>
    <row r="203" spans="1:10" s="3" customFormat="1" ht="15" customHeight="1">
      <c r="A203" s="1" t="s">
        <v>88</v>
      </c>
      <c r="B203" s="9">
        <v>10127060224</v>
      </c>
      <c r="C203" s="7" t="s">
        <v>79</v>
      </c>
      <c r="D203" s="5"/>
      <c r="E203" s="2">
        <v>73</v>
      </c>
      <c r="F203" s="2">
        <f t="shared" si="35"/>
        <v>73</v>
      </c>
      <c r="G203" s="5">
        <f t="shared" si="36"/>
        <v>43.8</v>
      </c>
      <c r="H203" s="1">
        <v>57</v>
      </c>
      <c r="I203" s="1">
        <f t="shared" si="37"/>
        <v>22.8</v>
      </c>
      <c r="J203" s="1">
        <f t="shared" si="38"/>
        <v>66.6</v>
      </c>
    </row>
    <row r="204" spans="1:10" s="3" customFormat="1" ht="15" customHeight="1">
      <c r="A204" s="1" t="s">
        <v>114</v>
      </c>
      <c r="B204" s="9">
        <v>10127060826</v>
      </c>
      <c r="C204" s="7" t="s">
        <v>79</v>
      </c>
      <c r="D204" s="5"/>
      <c r="E204" s="2">
        <v>74</v>
      </c>
      <c r="F204" s="2">
        <f t="shared" si="35"/>
        <v>74</v>
      </c>
      <c r="G204" s="5">
        <f t="shared" si="36"/>
        <v>44.4</v>
      </c>
      <c r="H204" s="1">
        <v>52</v>
      </c>
      <c r="I204" s="1">
        <f t="shared" si="37"/>
        <v>20.8</v>
      </c>
      <c r="J204" s="1">
        <f t="shared" si="38"/>
        <v>65.2</v>
      </c>
    </row>
    <row r="205" spans="1:10" s="3" customFormat="1" ht="15" customHeight="1">
      <c r="A205" s="1" t="s">
        <v>110</v>
      </c>
      <c r="B205" s="9">
        <v>10127060722</v>
      </c>
      <c r="C205" s="7" t="s">
        <v>79</v>
      </c>
      <c r="D205" s="5"/>
      <c r="E205" s="2">
        <v>68.5</v>
      </c>
      <c r="F205" s="2">
        <f t="shared" si="35"/>
        <v>68.5</v>
      </c>
      <c r="G205" s="5">
        <f t="shared" si="36"/>
        <v>41.1</v>
      </c>
      <c r="H205" s="1">
        <v>60</v>
      </c>
      <c r="I205" s="1">
        <f t="shared" si="37"/>
        <v>24</v>
      </c>
      <c r="J205" s="1">
        <f t="shared" si="38"/>
        <v>65.1</v>
      </c>
    </row>
    <row r="206" spans="1:10" s="3" customFormat="1" ht="15" customHeight="1">
      <c r="A206" s="1" t="s">
        <v>80</v>
      </c>
      <c r="B206" s="9">
        <v>10127060111</v>
      </c>
      <c r="C206" s="7" t="s">
        <v>79</v>
      </c>
      <c r="D206" s="5"/>
      <c r="E206" s="2">
        <v>69</v>
      </c>
      <c r="F206" s="2">
        <f t="shared" si="35"/>
        <v>69</v>
      </c>
      <c r="G206" s="5">
        <f t="shared" si="36"/>
        <v>41.4</v>
      </c>
      <c r="H206" s="1">
        <v>58</v>
      </c>
      <c r="I206" s="1">
        <f t="shared" si="37"/>
        <v>23.200000000000003</v>
      </c>
      <c r="J206" s="1">
        <f t="shared" si="38"/>
        <v>64.6</v>
      </c>
    </row>
    <row r="207" spans="1:10" s="3" customFormat="1" ht="15" customHeight="1">
      <c r="A207" s="1" t="s">
        <v>131</v>
      </c>
      <c r="B207" s="9">
        <v>10127061225</v>
      </c>
      <c r="C207" s="7" t="s">
        <v>79</v>
      </c>
      <c r="D207" s="5"/>
      <c r="E207" s="2">
        <v>66</v>
      </c>
      <c r="F207" s="2">
        <f t="shared" si="35"/>
        <v>66</v>
      </c>
      <c r="G207" s="5">
        <f t="shared" si="36"/>
        <v>39.6</v>
      </c>
      <c r="H207" s="1">
        <v>54</v>
      </c>
      <c r="I207" s="1">
        <f t="shared" si="37"/>
        <v>21.6</v>
      </c>
      <c r="J207" s="1">
        <f t="shared" si="38"/>
        <v>61.2</v>
      </c>
    </row>
    <row r="208" spans="1:10" s="3" customFormat="1" ht="15" customHeight="1">
      <c r="A208" s="1" t="s">
        <v>86</v>
      </c>
      <c r="B208" s="9">
        <v>10127060214</v>
      </c>
      <c r="C208" s="7" t="s">
        <v>79</v>
      </c>
      <c r="D208" s="5"/>
      <c r="E208" s="2">
        <v>67.5</v>
      </c>
      <c r="F208" s="2">
        <f t="shared" si="35"/>
        <v>67.5</v>
      </c>
      <c r="G208" s="5">
        <f t="shared" si="36"/>
        <v>40.5</v>
      </c>
      <c r="H208" s="1" t="s">
        <v>249</v>
      </c>
      <c r="I208" s="1">
        <v>0</v>
      </c>
      <c r="J208" s="1">
        <f t="shared" si="38"/>
        <v>40.5</v>
      </c>
    </row>
    <row r="209" spans="1:10" s="3" customFormat="1" ht="15" customHeight="1">
      <c r="A209" s="1"/>
      <c r="B209" s="9"/>
      <c r="C209" s="7"/>
      <c r="D209" s="5"/>
      <c r="E209" s="2"/>
      <c r="F209" s="2"/>
      <c r="G209" s="5"/>
      <c r="H209" s="1"/>
      <c r="I209" s="1"/>
      <c r="J209" s="1"/>
    </row>
    <row r="210" spans="1:10" s="3" customFormat="1" ht="15" customHeight="1">
      <c r="A210" s="1" t="s">
        <v>173</v>
      </c>
      <c r="B210" s="9">
        <v>10127061809</v>
      </c>
      <c r="C210" s="7" t="s">
        <v>171</v>
      </c>
      <c r="D210" s="5">
        <v>5</v>
      </c>
      <c r="E210" s="2">
        <v>55.5</v>
      </c>
      <c r="F210" s="2">
        <f>SUM(D210+E210)</f>
        <v>60.5</v>
      </c>
      <c r="G210" s="5">
        <f>F210*0.6</f>
        <v>36.3</v>
      </c>
      <c r="H210" s="1">
        <v>68</v>
      </c>
      <c r="I210" s="1">
        <f>H210*0.4</f>
        <v>27.200000000000003</v>
      </c>
      <c r="J210" s="1">
        <f>G210+I210</f>
        <v>63.5</v>
      </c>
    </row>
    <row r="211" spans="1:10" s="3" customFormat="1" ht="15" customHeight="1">
      <c r="A211" s="1" t="s">
        <v>174</v>
      </c>
      <c r="B211" s="9">
        <v>10127061810</v>
      </c>
      <c r="C211" s="7" t="s">
        <v>171</v>
      </c>
      <c r="D211" s="5"/>
      <c r="E211" s="2">
        <v>63.5</v>
      </c>
      <c r="F211" s="2">
        <f>SUM(D211+E211)</f>
        <v>63.5</v>
      </c>
      <c r="G211" s="5">
        <f>F211*0.6</f>
        <v>38.1</v>
      </c>
      <c r="H211" s="1">
        <v>59</v>
      </c>
      <c r="I211" s="1">
        <f>H211*0.4</f>
        <v>23.6</v>
      </c>
      <c r="J211" s="1">
        <f>G211+I211</f>
        <v>61.7</v>
      </c>
    </row>
    <row r="212" spans="1:10" s="3" customFormat="1" ht="15" customHeight="1">
      <c r="A212" s="1" t="s">
        <v>170</v>
      </c>
      <c r="B212" s="9">
        <v>10127061807</v>
      </c>
      <c r="C212" s="7" t="s">
        <v>171</v>
      </c>
      <c r="D212" s="5"/>
      <c r="E212" s="2">
        <v>46</v>
      </c>
      <c r="F212" s="2">
        <f>SUM(D212+E212)</f>
        <v>46</v>
      </c>
      <c r="G212" s="5">
        <f>F212*0.6</f>
        <v>27.599999999999998</v>
      </c>
      <c r="H212" s="1">
        <v>65</v>
      </c>
      <c r="I212" s="1">
        <f>H212*0.4</f>
        <v>26</v>
      </c>
      <c r="J212" s="1">
        <f>G212+I212</f>
        <v>53.599999999999994</v>
      </c>
    </row>
    <row r="213" spans="1:10" s="3" customFormat="1" ht="15" customHeight="1">
      <c r="A213" s="1" t="s">
        <v>172</v>
      </c>
      <c r="B213" s="9">
        <v>10127061808</v>
      </c>
      <c r="C213" s="7" t="s">
        <v>171</v>
      </c>
      <c r="D213" s="5"/>
      <c r="E213" s="2">
        <v>50.5</v>
      </c>
      <c r="F213" s="2">
        <f>SUM(D213+E213)</f>
        <v>50.5</v>
      </c>
      <c r="G213" s="5">
        <f>F213*0.6</f>
        <v>30.299999999999997</v>
      </c>
      <c r="H213" s="1">
        <v>57</v>
      </c>
      <c r="I213" s="1">
        <f>H213*0.4</f>
        <v>22.8</v>
      </c>
      <c r="J213" s="1">
        <f>G213+I213</f>
        <v>53.099999999999994</v>
      </c>
    </row>
    <row r="214" spans="1:10" s="3" customFormat="1" ht="15" customHeight="1">
      <c r="A214" s="1" t="s">
        <v>175</v>
      </c>
      <c r="B214" s="9">
        <v>10127061811</v>
      </c>
      <c r="C214" s="7" t="s">
        <v>171</v>
      </c>
      <c r="D214" s="5"/>
      <c r="E214" s="2">
        <v>56.5</v>
      </c>
      <c r="F214" s="2">
        <f>SUM(D214+E214)</f>
        <v>56.5</v>
      </c>
      <c r="G214" s="5">
        <f>F214*0.6</f>
        <v>33.9</v>
      </c>
      <c r="H214" s="1">
        <v>43</v>
      </c>
      <c r="I214" s="1">
        <f>H214*0.4</f>
        <v>17.2</v>
      </c>
      <c r="J214" s="1">
        <f>G214+I214</f>
        <v>51.099999999999994</v>
      </c>
    </row>
    <row r="215" spans="1:10" s="3" customFormat="1" ht="15" customHeight="1">
      <c r="A215" s="1"/>
      <c r="B215" s="9"/>
      <c r="C215" s="7"/>
      <c r="D215" s="5"/>
      <c r="E215" s="2"/>
      <c r="F215" s="2"/>
      <c r="G215" s="5"/>
      <c r="H215" s="1"/>
      <c r="I215" s="1"/>
      <c r="J215" s="1"/>
    </row>
    <row r="216" spans="1:10" s="3" customFormat="1" ht="15" customHeight="1">
      <c r="A216" s="1" t="s">
        <v>41</v>
      </c>
      <c r="B216" s="9">
        <v>10127062730</v>
      </c>
      <c r="C216" s="7" t="s">
        <v>33</v>
      </c>
      <c r="D216" s="5">
        <v>5</v>
      </c>
      <c r="E216" s="2">
        <v>47.5</v>
      </c>
      <c r="F216" s="2">
        <f>SUM(D216+E216)</f>
        <v>52.5</v>
      </c>
      <c r="G216" s="5">
        <f>F216*0.6</f>
        <v>31.5</v>
      </c>
      <c r="H216" s="1">
        <v>54</v>
      </c>
      <c r="I216" s="1">
        <f>H216*0.4</f>
        <v>21.6</v>
      </c>
      <c r="J216" s="1">
        <f>G216+I216</f>
        <v>53.1</v>
      </c>
    </row>
    <row r="217" spans="1:10" s="3" customFormat="1" ht="15" customHeight="1">
      <c r="A217" s="1" t="s">
        <v>39</v>
      </c>
      <c r="B217" s="9">
        <v>10127062712</v>
      </c>
      <c r="C217" s="7" t="s">
        <v>33</v>
      </c>
      <c r="D217" s="5"/>
      <c r="E217" s="2">
        <v>60</v>
      </c>
      <c r="F217" s="2">
        <f>SUM(D217+E217)</f>
        <v>60</v>
      </c>
      <c r="G217" s="5">
        <f>F217*0.6</f>
        <v>36</v>
      </c>
      <c r="H217" s="1" t="s">
        <v>250</v>
      </c>
      <c r="I217" s="1">
        <v>0</v>
      </c>
      <c r="J217" s="1">
        <f>G217+I217</f>
        <v>36</v>
      </c>
    </row>
    <row r="218" spans="1:10" s="3" customFormat="1" ht="15" customHeight="1">
      <c r="A218" s="1"/>
      <c r="B218" s="9"/>
      <c r="C218" s="7"/>
      <c r="D218" s="5"/>
      <c r="E218" s="2"/>
      <c r="F218" s="2"/>
      <c r="G218" s="5"/>
      <c r="H218" s="1"/>
      <c r="I218" s="1"/>
      <c r="J218" s="1"/>
    </row>
    <row r="219" spans="1:10" s="3" customFormat="1" ht="15" customHeight="1">
      <c r="A219" s="1" t="s">
        <v>44</v>
      </c>
      <c r="B219" s="9">
        <v>10127062805</v>
      </c>
      <c r="C219" s="7" t="s">
        <v>35</v>
      </c>
      <c r="D219" s="5"/>
      <c r="E219" s="2">
        <v>52.5</v>
      </c>
      <c r="F219" s="2">
        <f>SUM(D219+E219)</f>
        <v>52.5</v>
      </c>
      <c r="G219" s="5">
        <f>F219*0.6</f>
        <v>31.5</v>
      </c>
      <c r="H219" s="1">
        <v>64</v>
      </c>
      <c r="I219" s="1">
        <f>H219*0.4</f>
        <v>25.6</v>
      </c>
      <c r="J219" s="1">
        <f>G219+I219</f>
        <v>57.1</v>
      </c>
    </row>
    <row r="220" spans="1:10" s="3" customFormat="1" ht="15" customHeight="1">
      <c r="A220" s="1" t="s">
        <v>43</v>
      </c>
      <c r="B220" s="9">
        <v>10127062804</v>
      </c>
      <c r="C220" s="7" t="s">
        <v>35</v>
      </c>
      <c r="D220" s="5"/>
      <c r="E220" s="2">
        <v>53</v>
      </c>
      <c r="F220" s="2">
        <f>SUM(D220+E220)</f>
        <v>53</v>
      </c>
      <c r="G220" s="5">
        <f>F220*0.6</f>
        <v>31.799999999999997</v>
      </c>
      <c r="H220" s="1">
        <v>53</v>
      </c>
      <c r="I220" s="1">
        <f>H220*0.4</f>
        <v>21.200000000000003</v>
      </c>
      <c r="J220" s="1">
        <f>G220+I220</f>
        <v>53</v>
      </c>
    </row>
    <row r="221" spans="1:10" s="3" customFormat="1" ht="15" customHeight="1">
      <c r="A221" s="1" t="s">
        <v>42</v>
      </c>
      <c r="B221" s="9">
        <v>10127062802</v>
      </c>
      <c r="C221" s="7" t="s">
        <v>35</v>
      </c>
      <c r="D221" s="5"/>
      <c r="E221" s="2">
        <v>52.5</v>
      </c>
      <c r="F221" s="2">
        <f>SUM(D221+E221)</f>
        <v>52.5</v>
      </c>
      <c r="G221" s="5">
        <f>F221*0.6</f>
        <v>31.5</v>
      </c>
      <c r="H221" s="1">
        <v>45</v>
      </c>
      <c r="I221" s="1">
        <f>H221*0.4</f>
        <v>18</v>
      </c>
      <c r="J221" s="1">
        <f>G221+I221</f>
        <v>49.5</v>
      </c>
    </row>
    <row r="222" spans="1:10" s="3" customFormat="1" ht="15" customHeight="1">
      <c r="A222" s="1"/>
      <c r="B222" s="9"/>
      <c r="C222" s="7"/>
      <c r="D222" s="5"/>
      <c r="E222" s="2"/>
      <c r="F222" s="2"/>
      <c r="G222" s="5"/>
      <c r="H222" s="1"/>
      <c r="I222" s="1"/>
      <c r="J222" s="1"/>
    </row>
    <row r="223" spans="1:10" s="3" customFormat="1" ht="15" customHeight="1">
      <c r="A223" s="1" t="s">
        <v>217</v>
      </c>
      <c r="B223" s="9">
        <v>10127062013</v>
      </c>
      <c r="C223" s="7" t="s">
        <v>177</v>
      </c>
      <c r="D223" s="5"/>
      <c r="E223" s="2">
        <v>54.5</v>
      </c>
      <c r="F223" s="2">
        <f>SUM(D223+E223)</f>
        <v>54.5</v>
      </c>
      <c r="G223" s="5">
        <f>F223*0.6</f>
        <v>32.699999999999996</v>
      </c>
      <c r="H223" s="1">
        <v>64</v>
      </c>
      <c r="I223" s="1">
        <f>H223*0.4</f>
        <v>25.6</v>
      </c>
      <c r="J223" s="1">
        <f>G223+I223</f>
        <v>58.3</v>
      </c>
    </row>
    <row r="224" spans="1:10" s="3" customFormat="1" ht="15" customHeight="1">
      <c r="A224" s="1" t="s">
        <v>205</v>
      </c>
      <c r="B224" s="9">
        <v>10127061926</v>
      </c>
      <c r="C224" s="7" t="s">
        <v>177</v>
      </c>
      <c r="D224" s="5"/>
      <c r="E224" s="2">
        <v>63</v>
      </c>
      <c r="F224" s="2">
        <f>SUM(D224+E224)</f>
        <v>63</v>
      </c>
      <c r="G224" s="5">
        <f>F224*0.6</f>
        <v>37.8</v>
      </c>
      <c r="H224" s="1">
        <v>49</v>
      </c>
      <c r="I224" s="1">
        <f>H224*0.4</f>
        <v>19.6</v>
      </c>
      <c r="J224" s="1">
        <f>G224+I224</f>
        <v>57.4</v>
      </c>
    </row>
    <row r="225" spans="1:10" s="3" customFormat="1" ht="15" customHeight="1">
      <c r="A225" s="1" t="s">
        <v>176</v>
      </c>
      <c r="B225" s="9">
        <v>10127061813</v>
      </c>
      <c r="C225" s="7" t="s">
        <v>177</v>
      </c>
      <c r="D225" s="5"/>
      <c r="E225" s="2">
        <v>48</v>
      </c>
      <c r="F225" s="2">
        <f>SUM(D225+E225)</f>
        <v>48</v>
      </c>
      <c r="G225" s="5">
        <f>F225*0.6</f>
        <v>28.799999999999997</v>
      </c>
      <c r="H225" s="1">
        <v>63</v>
      </c>
      <c r="I225" s="1">
        <f>H225*0.4</f>
        <v>25.200000000000003</v>
      </c>
      <c r="J225" s="1">
        <f>G225+I225</f>
        <v>54</v>
      </c>
    </row>
    <row r="226" spans="1:10" s="3" customFormat="1" ht="15" customHeight="1">
      <c r="A226" s="1" t="s">
        <v>204</v>
      </c>
      <c r="B226" s="9">
        <v>10127061925</v>
      </c>
      <c r="C226" s="7" t="s">
        <v>177</v>
      </c>
      <c r="D226" s="5"/>
      <c r="E226" s="2">
        <v>48.5</v>
      </c>
      <c r="F226" s="2">
        <f>SUM(D226+E226)</f>
        <v>48.5</v>
      </c>
      <c r="G226" s="5">
        <f>F226*0.6</f>
        <v>29.099999999999998</v>
      </c>
      <c r="H226" s="1" t="s">
        <v>250</v>
      </c>
      <c r="I226" s="1">
        <v>0</v>
      </c>
      <c r="J226" s="1">
        <f>G226+I226</f>
        <v>29.099999999999998</v>
      </c>
    </row>
    <row r="227" spans="1:10" s="3" customFormat="1" ht="15" customHeight="1">
      <c r="A227" s="1"/>
      <c r="B227" s="9"/>
      <c r="C227" s="7"/>
      <c r="D227" s="5"/>
      <c r="E227" s="2"/>
      <c r="F227" s="2"/>
      <c r="G227" s="5"/>
      <c r="H227" s="1"/>
      <c r="I227" s="1"/>
      <c r="J227" s="1"/>
    </row>
    <row r="228" spans="1:10" s="3" customFormat="1" ht="15" customHeight="1">
      <c r="A228" s="1" t="s">
        <v>209</v>
      </c>
      <c r="B228" s="9">
        <v>10127061930</v>
      </c>
      <c r="C228" s="7" t="s">
        <v>210</v>
      </c>
      <c r="D228" s="5"/>
      <c r="E228" s="2">
        <v>51</v>
      </c>
      <c r="F228" s="2">
        <f>SUM(D228+E228)</f>
        <v>51</v>
      </c>
      <c r="G228" s="5">
        <f>F228*0.6</f>
        <v>30.599999999999998</v>
      </c>
      <c r="H228" s="1">
        <v>48</v>
      </c>
      <c r="I228" s="1">
        <f>H228*0.4</f>
        <v>19.200000000000003</v>
      </c>
      <c r="J228" s="1">
        <f>G228+I228</f>
        <v>49.8</v>
      </c>
    </row>
    <row r="229" spans="1:10" s="3" customFormat="1" ht="15" customHeight="1">
      <c r="A229" s="1"/>
      <c r="B229" s="9"/>
      <c r="C229" s="7"/>
      <c r="D229" s="5"/>
      <c r="E229" s="2"/>
      <c r="F229" s="2"/>
      <c r="G229" s="5"/>
      <c r="H229" s="1"/>
      <c r="I229" s="1"/>
      <c r="J229" s="1"/>
    </row>
    <row r="230" spans="1:10" s="3" customFormat="1" ht="15" customHeight="1">
      <c r="A230" s="1" t="s">
        <v>30</v>
      </c>
      <c r="B230" s="9">
        <v>10127062601</v>
      </c>
      <c r="C230" s="7" t="s">
        <v>17</v>
      </c>
      <c r="D230" s="5"/>
      <c r="E230" s="2">
        <v>53.5</v>
      </c>
      <c r="F230" s="2">
        <f>SUM(D230+E230)</f>
        <v>53.5</v>
      </c>
      <c r="G230" s="5">
        <f>F230*0.6</f>
        <v>32.1</v>
      </c>
      <c r="H230" s="1">
        <v>67</v>
      </c>
      <c r="I230" s="1">
        <f>H230*0.4</f>
        <v>26.8</v>
      </c>
      <c r="J230" s="1">
        <f>G230+I230</f>
        <v>58.900000000000006</v>
      </c>
    </row>
    <row r="231" spans="1:10" s="3" customFormat="1" ht="15" customHeight="1">
      <c r="A231" s="1" t="s">
        <v>20</v>
      </c>
      <c r="B231" s="9">
        <v>10127062427</v>
      </c>
      <c r="C231" s="7" t="s">
        <v>17</v>
      </c>
      <c r="D231" s="5"/>
      <c r="E231" s="2">
        <v>44.5</v>
      </c>
      <c r="F231" s="2">
        <f>SUM(D231+E231)</f>
        <v>44.5</v>
      </c>
      <c r="G231" s="5">
        <f>F231*0.6</f>
        <v>26.7</v>
      </c>
      <c r="H231" s="1">
        <v>49</v>
      </c>
      <c r="I231" s="1">
        <f>H231*0.4</f>
        <v>19.6</v>
      </c>
      <c r="J231" s="1">
        <f>G231+I231</f>
        <v>46.3</v>
      </c>
    </row>
    <row r="232" spans="1:10" s="3" customFormat="1" ht="15" customHeight="1">
      <c r="A232" s="1"/>
      <c r="B232" s="9"/>
      <c r="C232" s="7"/>
      <c r="D232" s="5"/>
      <c r="E232" s="2"/>
      <c r="F232" s="2"/>
      <c r="G232" s="5"/>
      <c r="H232" s="1"/>
      <c r="I232" s="1"/>
      <c r="J232" s="1"/>
    </row>
    <row r="233" spans="1:10" s="3" customFormat="1" ht="15" customHeight="1">
      <c r="A233" s="1" t="s">
        <v>228</v>
      </c>
      <c r="B233" s="9">
        <v>10127062011</v>
      </c>
      <c r="C233" s="7" t="s">
        <v>143</v>
      </c>
      <c r="D233" s="5"/>
      <c r="E233" s="2">
        <v>61</v>
      </c>
      <c r="F233" s="2">
        <f>SUM(D233+E233)</f>
        <v>61</v>
      </c>
      <c r="G233" s="5">
        <f>F233*0.6</f>
        <v>36.6</v>
      </c>
      <c r="H233" s="1">
        <v>67</v>
      </c>
      <c r="I233" s="1">
        <f>H233*0.4</f>
        <v>26.8</v>
      </c>
      <c r="J233" s="1">
        <f>G233+I233</f>
        <v>63.400000000000006</v>
      </c>
    </row>
    <row r="234" spans="1:10" s="3" customFormat="1" ht="15" customHeight="1">
      <c r="A234" s="1"/>
      <c r="B234" s="9"/>
      <c r="C234" s="7"/>
      <c r="D234" s="5"/>
      <c r="E234" s="2"/>
      <c r="F234" s="2"/>
      <c r="G234" s="5"/>
      <c r="H234" s="1"/>
      <c r="I234" s="1"/>
      <c r="J234" s="1"/>
    </row>
    <row r="235" spans="1:10" s="3" customFormat="1" ht="15" customHeight="1">
      <c r="A235" s="1" t="s">
        <v>178</v>
      </c>
      <c r="B235" s="9">
        <v>10127061818</v>
      </c>
      <c r="C235" s="7" t="s">
        <v>150</v>
      </c>
      <c r="D235" s="5"/>
      <c r="E235" s="2">
        <v>72</v>
      </c>
      <c r="F235" s="2">
        <f>SUM(D235+E235)</f>
        <v>72</v>
      </c>
      <c r="G235" s="5">
        <f>F235*0.6</f>
        <v>43.199999999999996</v>
      </c>
      <c r="H235" s="1">
        <v>66</v>
      </c>
      <c r="I235" s="1">
        <f>H235*0.4</f>
        <v>26.400000000000002</v>
      </c>
      <c r="J235" s="1">
        <f>G235+I235</f>
        <v>69.6</v>
      </c>
    </row>
    <row r="236" spans="1:10" s="3" customFormat="1" ht="15" customHeight="1">
      <c r="A236" s="1" t="s">
        <v>229</v>
      </c>
      <c r="B236" s="9">
        <v>10127061817</v>
      </c>
      <c r="C236" s="7" t="s">
        <v>150</v>
      </c>
      <c r="D236" s="5"/>
      <c r="E236" s="2">
        <v>60</v>
      </c>
      <c r="F236" s="2">
        <f>SUM(D236+E236)</f>
        <v>60</v>
      </c>
      <c r="G236" s="5">
        <f>F236*0.6</f>
        <v>36</v>
      </c>
      <c r="H236" s="1">
        <v>45</v>
      </c>
      <c r="I236" s="1">
        <f>H236*0.4</f>
        <v>18</v>
      </c>
      <c r="J236" s="1">
        <f>G236+I236</f>
        <v>54</v>
      </c>
    </row>
    <row r="237" spans="1:10" s="3" customFormat="1" ht="15" customHeight="1">
      <c r="A237" s="1"/>
      <c r="B237" s="9"/>
      <c r="C237" s="7"/>
      <c r="D237" s="5"/>
      <c r="E237" s="2"/>
      <c r="F237" s="2"/>
      <c r="G237" s="5"/>
      <c r="H237" s="1"/>
      <c r="I237" s="1"/>
      <c r="J237" s="1"/>
    </row>
    <row r="238" spans="1:10" s="3" customFormat="1" ht="15" customHeight="1">
      <c r="A238" s="1" t="s">
        <v>179</v>
      </c>
      <c r="B238" s="9">
        <v>10127061823</v>
      </c>
      <c r="C238" s="7" t="s">
        <v>142</v>
      </c>
      <c r="D238" s="5">
        <v>5</v>
      </c>
      <c r="E238" s="2">
        <v>55</v>
      </c>
      <c r="F238" s="2">
        <f>SUM(D238+E238)</f>
        <v>60</v>
      </c>
      <c r="G238" s="5">
        <f>F238*0.6</f>
        <v>36</v>
      </c>
      <c r="H238" s="1">
        <v>67</v>
      </c>
      <c r="I238" s="1">
        <f>H238*0.4</f>
        <v>26.8</v>
      </c>
      <c r="J238" s="1">
        <f>G238+I238</f>
        <v>62.8</v>
      </c>
    </row>
    <row r="239" spans="1:10" s="3" customFormat="1" ht="15" customHeight="1">
      <c r="A239" s="1" t="s">
        <v>180</v>
      </c>
      <c r="B239" s="9">
        <v>10127061824</v>
      </c>
      <c r="C239" s="7" t="s">
        <v>142</v>
      </c>
      <c r="D239" s="5"/>
      <c r="E239" s="2">
        <v>45</v>
      </c>
      <c r="F239" s="2">
        <f>SUM(D239+E239)</f>
        <v>45</v>
      </c>
      <c r="G239" s="5">
        <f>F239*0.6</f>
        <v>27</v>
      </c>
      <c r="H239" s="1">
        <v>58</v>
      </c>
      <c r="I239" s="1">
        <f>H239*0.4</f>
        <v>23.200000000000003</v>
      </c>
      <c r="J239" s="1">
        <f>G239+I239</f>
        <v>50.2</v>
      </c>
    </row>
    <row r="240" spans="2:7" s="3" customFormat="1" ht="14.25">
      <c r="B240" s="18"/>
      <c r="C240" s="19"/>
      <c r="D240" s="20"/>
      <c r="G240" s="20"/>
    </row>
    <row r="243" spans="2:7" s="3" customFormat="1" ht="14.25">
      <c r="B243" s="18"/>
      <c r="C243" s="19"/>
      <c r="D243" s="20"/>
      <c r="G243" s="20"/>
    </row>
    <row r="244" spans="2:7" s="3" customFormat="1" ht="14.25">
      <c r="B244" s="18"/>
      <c r="C244" s="19"/>
      <c r="D244" s="20"/>
      <c r="G244" s="20"/>
    </row>
    <row r="245" spans="2:7" s="3" customFormat="1" ht="14.25">
      <c r="B245" s="18"/>
      <c r="C245" s="19"/>
      <c r="D245" s="20"/>
      <c r="G245" s="20"/>
    </row>
    <row r="246" spans="2:7" s="3" customFormat="1" ht="14.25">
      <c r="B246" s="18"/>
      <c r="C246" s="19"/>
      <c r="D246" s="20"/>
      <c r="G246" s="20"/>
    </row>
    <row r="247" spans="2:7" s="3" customFormat="1" ht="14.25">
      <c r="B247" s="18"/>
      <c r="C247" s="19"/>
      <c r="D247" s="20"/>
      <c r="G247" s="20"/>
    </row>
    <row r="248" spans="2:7" s="3" customFormat="1" ht="14.25">
      <c r="B248" s="18"/>
      <c r="C248" s="19"/>
      <c r="D248" s="20"/>
      <c r="G248" s="20"/>
    </row>
    <row r="249" spans="2:7" s="3" customFormat="1" ht="14.25">
      <c r="B249" s="18"/>
      <c r="C249" s="19"/>
      <c r="D249" s="20"/>
      <c r="G249" s="20"/>
    </row>
    <row r="250" spans="2:7" s="3" customFormat="1" ht="14.25">
      <c r="B250" s="18"/>
      <c r="C250" s="19"/>
      <c r="D250" s="20"/>
      <c r="G250" s="20"/>
    </row>
    <row r="251" spans="2:7" s="3" customFormat="1" ht="14.25">
      <c r="B251" s="18"/>
      <c r="C251" s="19"/>
      <c r="D251" s="20"/>
      <c r="G251" s="20"/>
    </row>
    <row r="252" spans="2:7" s="3" customFormat="1" ht="14.25">
      <c r="B252" s="18"/>
      <c r="C252" s="19"/>
      <c r="D252" s="20"/>
      <c r="G252" s="20"/>
    </row>
    <row r="253" spans="2:7" s="3" customFormat="1" ht="14.25">
      <c r="B253" s="18"/>
      <c r="C253" s="19"/>
      <c r="D253" s="20"/>
      <c r="G253" s="20"/>
    </row>
    <row r="254" spans="2:7" s="3" customFormat="1" ht="14.25">
      <c r="B254" s="18"/>
      <c r="C254" s="19"/>
      <c r="D254" s="20"/>
      <c r="G254" s="20"/>
    </row>
    <row r="255" spans="2:7" s="3" customFormat="1" ht="14.25">
      <c r="B255" s="18"/>
      <c r="C255" s="19"/>
      <c r="D255" s="20"/>
      <c r="G255" s="20"/>
    </row>
    <row r="256" spans="2:7" s="3" customFormat="1" ht="14.25">
      <c r="B256" s="18"/>
      <c r="C256" s="19"/>
      <c r="D256" s="20"/>
      <c r="G256" s="20"/>
    </row>
    <row r="257" spans="2:7" s="3" customFormat="1" ht="14.25">
      <c r="B257" s="18"/>
      <c r="C257" s="19"/>
      <c r="D257" s="20"/>
      <c r="G257" s="20"/>
    </row>
    <row r="258" spans="2:7" s="3" customFormat="1" ht="14.25">
      <c r="B258" s="18"/>
      <c r="C258" s="19"/>
      <c r="D258" s="20"/>
      <c r="G258" s="20"/>
    </row>
    <row r="259" spans="2:7" s="3" customFormat="1" ht="14.25">
      <c r="B259" s="18"/>
      <c r="C259" s="19"/>
      <c r="D259" s="20"/>
      <c r="G259" s="20"/>
    </row>
    <row r="260" spans="2:7" s="3" customFormat="1" ht="14.25">
      <c r="B260" s="18"/>
      <c r="C260" s="19"/>
      <c r="D260" s="20"/>
      <c r="G260" s="20"/>
    </row>
    <row r="261" spans="2:7" s="3" customFormat="1" ht="14.25">
      <c r="B261" s="18"/>
      <c r="C261" s="19"/>
      <c r="D261" s="20"/>
      <c r="G261" s="20"/>
    </row>
    <row r="262" spans="2:7" s="3" customFormat="1" ht="14.25">
      <c r="B262" s="18"/>
      <c r="C262" s="19"/>
      <c r="D262" s="20"/>
      <c r="G262" s="20"/>
    </row>
    <row r="263" spans="2:7" s="3" customFormat="1" ht="14.25">
      <c r="B263" s="18"/>
      <c r="C263" s="19"/>
      <c r="D263" s="20"/>
      <c r="G263" s="20"/>
    </row>
    <row r="264" spans="2:7" s="3" customFormat="1" ht="14.25">
      <c r="B264" s="18"/>
      <c r="C264" s="19"/>
      <c r="D264" s="20"/>
      <c r="G264" s="20"/>
    </row>
    <row r="265" spans="2:7" s="3" customFormat="1" ht="14.25">
      <c r="B265" s="18"/>
      <c r="C265" s="19"/>
      <c r="D265" s="20"/>
      <c r="G265" s="20"/>
    </row>
    <row r="266" spans="2:7" s="3" customFormat="1" ht="14.25">
      <c r="B266" s="18"/>
      <c r="C266" s="19"/>
      <c r="D266" s="20"/>
      <c r="G266" s="20"/>
    </row>
    <row r="267" spans="2:7" s="3" customFormat="1" ht="14.25">
      <c r="B267" s="18"/>
      <c r="C267" s="19"/>
      <c r="D267" s="20"/>
      <c r="G267" s="20"/>
    </row>
    <row r="268" spans="2:7" s="3" customFormat="1" ht="14.25">
      <c r="B268" s="18"/>
      <c r="C268" s="19"/>
      <c r="D268" s="20"/>
      <c r="G268" s="20"/>
    </row>
    <row r="269" spans="2:7" s="3" customFormat="1" ht="14.25">
      <c r="B269" s="18"/>
      <c r="C269" s="19"/>
      <c r="D269" s="20"/>
      <c r="G269" s="20"/>
    </row>
    <row r="270" spans="2:7" s="3" customFormat="1" ht="14.25">
      <c r="B270" s="18"/>
      <c r="C270" s="19"/>
      <c r="D270" s="20"/>
      <c r="G270" s="20"/>
    </row>
    <row r="271" spans="2:7" s="3" customFormat="1" ht="14.25">
      <c r="B271" s="18"/>
      <c r="C271" s="19"/>
      <c r="D271" s="20"/>
      <c r="G271" s="20"/>
    </row>
    <row r="272" spans="2:7" s="3" customFormat="1" ht="14.25">
      <c r="B272" s="18"/>
      <c r="C272" s="19"/>
      <c r="D272" s="20"/>
      <c r="G272" s="20"/>
    </row>
    <row r="273" spans="2:7" s="3" customFormat="1" ht="14.25">
      <c r="B273" s="18"/>
      <c r="C273" s="19"/>
      <c r="D273" s="20"/>
      <c r="G273" s="20"/>
    </row>
    <row r="274" spans="2:7" s="3" customFormat="1" ht="14.25">
      <c r="B274" s="18"/>
      <c r="C274" s="19"/>
      <c r="D274" s="20"/>
      <c r="G274" s="20"/>
    </row>
    <row r="275" spans="2:7" s="3" customFormat="1" ht="14.25">
      <c r="B275" s="18"/>
      <c r="C275" s="19"/>
      <c r="D275" s="20"/>
      <c r="G275" s="20"/>
    </row>
    <row r="276" spans="2:7" s="3" customFormat="1" ht="14.25">
      <c r="B276" s="18"/>
      <c r="C276" s="19"/>
      <c r="D276" s="20"/>
      <c r="G276" s="20"/>
    </row>
    <row r="277" spans="2:7" s="3" customFormat="1" ht="14.25">
      <c r="B277" s="18"/>
      <c r="C277" s="19"/>
      <c r="D277" s="20"/>
      <c r="G277" s="20"/>
    </row>
    <row r="278" spans="2:7" s="3" customFormat="1" ht="14.25">
      <c r="B278" s="18"/>
      <c r="C278" s="19"/>
      <c r="D278" s="20"/>
      <c r="G278" s="20"/>
    </row>
    <row r="279" spans="2:7" s="3" customFormat="1" ht="14.25">
      <c r="B279" s="18"/>
      <c r="C279" s="19"/>
      <c r="D279" s="20"/>
      <c r="G279" s="20"/>
    </row>
    <row r="280" spans="2:7" s="3" customFormat="1" ht="14.25">
      <c r="B280" s="18"/>
      <c r="C280" s="19"/>
      <c r="D280" s="20"/>
      <c r="G280" s="20"/>
    </row>
    <row r="281" spans="2:7" s="3" customFormat="1" ht="14.25">
      <c r="B281" s="18"/>
      <c r="C281" s="19"/>
      <c r="D281" s="20"/>
      <c r="G281" s="20"/>
    </row>
    <row r="282" spans="2:7" s="3" customFormat="1" ht="14.25">
      <c r="B282" s="18"/>
      <c r="C282" s="19"/>
      <c r="D282" s="20"/>
      <c r="G282" s="20"/>
    </row>
    <row r="283" spans="2:7" s="3" customFormat="1" ht="14.25">
      <c r="B283" s="18"/>
      <c r="C283" s="19"/>
      <c r="D283" s="20"/>
      <c r="G283" s="20"/>
    </row>
    <row r="284" spans="2:7" s="3" customFormat="1" ht="14.25">
      <c r="B284" s="18"/>
      <c r="C284" s="19"/>
      <c r="D284" s="20"/>
      <c r="G284" s="20"/>
    </row>
    <row r="285" spans="2:7" s="3" customFormat="1" ht="14.25">
      <c r="B285" s="18"/>
      <c r="C285" s="19"/>
      <c r="D285" s="20"/>
      <c r="G285" s="20"/>
    </row>
    <row r="286" spans="2:7" s="3" customFormat="1" ht="14.25">
      <c r="B286" s="18"/>
      <c r="C286" s="19"/>
      <c r="D286" s="20"/>
      <c r="G286" s="20"/>
    </row>
    <row r="287" spans="2:7" s="3" customFormat="1" ht="14.25">
      <c r="B287" s="18"/>
      <c r="C287" s="19"/>
      <c r="D287" s="20"/>
      <c r="G287" s="20"/>
    </row>
    <row r="288" spans="2:7" s="3" customFormat="1" ht="14.25">
      <c r="B288" s="18"/>
      <c r="C288" s="19"/>
      <c r="D288" s="20"/>
      <c r="G288" s="20"/>
    </row>
    <row r="289" spans="2:7" s="3" customFormat="1" ht="14.25">
      <c r="B289" s="18"/>
      <c r="C289" s="19"/>
      <c r="D289" s="20"/>
      <c r="G289" s="20"/>
    </row>
    <row r="290" spans="2:7" s="3" customFormat="1" ht="14.25">
      <c r="B290" s="18"/>
      <c r="C290" s="19"/>
      <c r="D290" s="20"/>
      <c r="G290" s="20"/>
    </row>
    <row r="291" spans="2:7" s="3" customFormat="1" ht="14.25">
      <c r="B291" s="18"/>
      <c r="C291" s="19"/>
      <c r="D291" s="20"/>
      <c r="G291" s="20"/>
    </row>
    <row r="292" spans="2:7" s="3" customFormat="1" ht="14.25">
      <c r="B292" s="18"/>
      <c r="C292" s="19"/>
      <c r="D292" s="20"/>
      <c r="G292" s="20"/>
    </row>
    <row r="293" spans="2:7" s="3" customFormat="1" ht="14.25">
      <c r="B293" s="18"/>
      <c r="C293" s="19"/>
      <c r="D293" s="20"/>
      <c r="G293" s="20"/>
    </row>
    <row r="294" spans="2:7" s="3" customFormat="1" ht="14.25">
      <c r="B294" s="18"/>
      <c r="C294" s="19"/>
      <c r="D294" s="20"/>
      <c r="G294" s="20"/>
    </row>
    <row r="295" spans="2:7" s="3" customFormat="1" ht="14.25">
      <c r="B295" s="18"/>
      <c r="C295" s="19"/>
      <c r="D295" s="20"/>
      <c r="G295" s="20"/>
    </row>
    <row r="296" spans="2:7" s="3" customFormat="1" ht="14.25">
      <c r="B296" s="18"/>
      <c r="C296" s="19"/>
      <c r="D296" s="20"/>
      <c r="G296" s="20"/>
    </row>
    <row r="297" spans="2:7" s="3" customFormat="1" ht="14.25">
      <c r="B297" s="18"/>
      <c r="C297" s="19"/>
      <c r="D297" s="20"/>
      <c r="G297" s="20"/>
    </row>
    <row r="298" spans="2:7" s="3" customFormat="1" ht="14.25">
      <c r="B298" s="18"/>
      <c r="C298" s="19"/>
      <c r="D298" s="20"/>
      <c r="G298" s="20"/>
    </row>
    <row r="299" spans="2:7" s="3" customFormat="1" ht="14.25">
      <c r="B299" s="18"/>
      <c r="C299" s="19"/>
      <c r="D299" s="20"/>
      <c r="G299" s="20"/>
    </row>
    <row r="300" spans="2:7" s="3" customFormat="1" ht="14.25">
      <c r="B300" s="18"/>
      <c r="C300" s="19"/>
      <c r="D300" s="20"/>
      <c r="G300" s="20"/>
    </row>
    <row r="301" spans="2:7" s="3" customFormat="1" ht="14.25">
      <c r="B301" s="18"/>
      <c r="C301" s="19"/>
      <c r="D301" s="20"/>
      <c r="G301" s="20"/>
    </row>
    <row r="302" spans="2:7" s="3" customFormat="1" ht="14.25">
      <c r="B302" s="18"/>
      <c r="C302" s="19"/>
      <c r="D302" s="20"/>
      <c r="G302" s="20"/>
    </row>
    <row r="303" spans="2:7" s="3" customFormat="1" ht="14.25">
      <c r="B303" s="18"/>
      <c r="C303" s="19"/>
      <c r="D303" s="20"/>
      <c r="G303" s="20"/>
    </row>
    <row r="304" spans="2:7" s="3" customFormat="1" ht="14.25">
      <c r="B304" s="18"/>
      <c r="C304" s="19"/>
      <c r="D304" s="20"/>
      <c r="G304" s="20"/>
    </row>
  </sheetData>
  <mergeCells count="5">
    <mergeCell ref="A163:J163"/>
    <mergeCell ref="A2:J2"/>
    <mergeCell ref="A3:J3"/>
    <mergeCell ref="A63:J63"/>
    <mergeCell ref="A109:J109"/>
  </mergeCells>
  <printOptions/>
  <pageMargins left="0.56" right="0.11811023622047245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mxy</dc:creator>
  <cp:keywords/>
  <dc:description/>
  <cp:lastModifiedBy>微软用户</cp:lastModifiedBy>
  <cp:lastPrinted>2012-07-08T13:12:20Z</cp:lastPrinted>
  <dcterms:created xsi:type="dcterms:W3CDTF">2012-06-21T08:08:23Z</dcterms:created>
  <dcterms:modified xsi:type="dcterms:W3CDTF">2013-08-08T09:36:26Z</dcterms:modified>
  <cp:category/>
  <cp:version/>
  <cp:contentType/>
  <cp:contentStatus/>
</cp:coreProperties>
</file>