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说明" sheetId="1" r:id="rId1"/>
    <sheet name="拟录用人员名单" sheetId="2" r:id="rId2"/>
  </sheets>
  <definedNames>
    <definedName name="_xlnm.Print_Titles" localSheetId="1">'拟录用人员名单'!$4:$4</definedName>
  </definedNames>
  <calcPr fullCalcOnLoad="1"/>
</workbook>
</file>

<file path=xl/sharedStrings.xml><?xml version="1.0" encoding="utf-8"?>
<sst xmlns="http://schemas.openxmlformats.org/spreadsheetml/2006/main" count="242" uniqueCount="159">
  <si>
    <t>市二医院心血管内科学</t>
  </si>
  <si>
    <t>特日格乐</t>
  </si>
  <si>
    <t>市二医院心电图室</t>
  </si>
  <si>
    <t>樊丽君</t>
  </si>
  <si>
    <t>市二医院消化专业</t>
  </si>
  <si>
    <t>谭明钧</t>
  </si>
  <si>
    <t>市二医院西药房</t>
  </si>
  <si>
    <t>杨杰</t>
  </si>
  <si>
    <t>市二医院皮肤与性病科</t>
  </si>
  <si>
    <t>郝慧霞</t>
  </si>
  <si>
    <t>市二医院麻醉科</t>
  </si>
  <si>
    <t>郭文娟</t>
  </si>
  <si>
    <t>徐梦颖</t>
  </si>
  <si>
    <t>市二医院临床检验科检验师</t>
  </si>
  <si>
    <t>贾艳</t>
  </si>
  <si>
    <t>市二医院临床检验科检验技师</t>
  </si>
  <si>
    <t>雷江</t>
  </si>
  <si>
    <t>市二医院结核病学或临床医学</t>
  </si>
  <si>
    <t>安玉明</t>
  </si>
  <si>
    <t>艾福利</t>
  </si>
  <si>
    <t>冯牧</t>
  </si>
  <si>
    <t>孙海林</t>
  </si>
  <si>
    <t>市二医院护理岗位</t>
  </si>
  <si>
    <t>马丽萍</t>
  </si>
  <si>
    <t>王瑞</t>
  </si>
  <si>
    <t>王冬梅</t>
  </si>
  <si>
    <t>王文广</t>
  </si>
  <si>
    <t>王彦</t>
  </si>
  <si>
    <t>邱桃</t>
  </si>
  <si>
    <t>边硕香</t>
  </si>
  <si>
    <t>市二医院妇产科</t>
  </si>
  <si>
    <t>宋雪艳</t>
  </si>
  <si>
    <t>韩菲</t>
  </si>
  <si>
    <t>市二医院放射科医师</t>
  </si>
  <si>
    <t>王维</t>
  </si>
  <si>
    <t>云春霞</t>
  </si>
  <si>
    <t>市二医院放射科技师</t>
  </si>
  <si>
    <t>冀云杰</t>
  </si>
  <si>
    <t>刘宏旺</t>
  </si>
  <si>
    <t>市二医院传染病学或临床医学</t>
  </si>
  <si>
    <t>李庆元</t>
  </si>
  <si>
    <t>李晓川</t>
  </si>
  <si>
    <t>张美栋</t>
  </si>
  <si>
    <t>刘娟</t>
  </si>
  <si>
    <t>市二医院超声医学科医师</t>
  </si>
  <si>
    <t>胡鹏娟</t>
  </si>
  <si>
    <t>市二医院超声医学科技师</t>
  </si>
  <si>
    <t>李雅萍</t>
  </si>
  <si>
    <t>总成绩</t>
  </si>
  <si>
    <t>面试成绩加权（*0.4）</t>
  </si>
  <si>
    <t>面试成绩</t>
  </si>
  <si>
    <t>笔试成绩加权（*0.6）</t>
  </si>
  <si>
    <t>笔试总成绩</t>
  </si>
  <si>
    <t>笔试成绩</t>
  </si>
  <si>
    <t>民族加分</t>
  </si>
  <si>
    <t>报考单位及岗位</t>
  </si>
  <si>
    <t>准考证号</t>
  </si>
  <si>
    <t>姓名</t>
  </si>
  <si>
    <t>市第二人民医院</t>
  </si>
  <si>
    <t>市中医院中医儿科</t>
  </si>
  <si>
    <t>王晶</t>
  </si>
  <si>
    <t>市中医院中药学</t>
  </si>
  <si>
    <t>乔虹</t>
  </si>
  <si>
    <t>王龙华</t>
  </si>
  <si>
    <t>李广义</t>
  </si>
  <si>
    <t>岳艳玲</t>
  </si>
  <si>
    <t>市中医院西药学</t>
  </si>
  <si>
    <t>刘东萍</t>
  </si>
  <si>
    <t>王丽萍</t>
  </si>
  <si>
    <t>温子春</t>
  </si>
  <si>
    <t>市中医院外科</t>
  </si>
  <si>
    <t>计景新</t>
  </si>
  <si>
    <t>市中医院手术麻醉科</t>
  </si>
  <si>
    <t>杨晓敏</t>
  </si>
  <si>
    <t>市中医院检验科</t>
  </si>
  <si>
    <t>岳瑞娜</t>
  </si>
  <si>
    <t>市中医院护理专业岗位</t>
  </si>
  <si>
    <t>牛佳</t>
  </si>
  <si>
    <t>白美亮</t>
  </si>
  <si>
    <t>秦峰</t>
  </si>
  <si>
    <t>贺瑞芳</t>
  </si>
  <si>
    <t>云娜</t>
  </si>
  <si>
    <t>张迪</t>
  </si>
  <si>
    <t>市中医院护理专业岗位</t>
  </si>
  <si>
    <t>白玲</t>
  </si>
  <si>
    <t>史静芬</t>
  </si>
  <si>
    <t>市中医院耳鼻喉科</t>
  </si>
  <si>
    <t>付东梅</t>
  </si>
  <si>
    <t>市中医院病理科</t>
  </si>
  <si>
    <t>冯成义</t>
  </si>
  <si>
    <t>市中医院</t>
  </si>
  <si>
    <t>市妇幼保健医院中医科</t>
  </si>
  <si>
    <t>闫虹</t>
  </si>
  <si>
    <t>市妇幼保健医院新生儿科</t>
  </si>
  <si>
    <t>杜波</t>
  </si>
  <si>
    <t>乌日娜</t>
  </si>
  <si>
    <t>富蕴</t>
  </si>
  <si>
    <t>市妇幼保健医院乳腺科</t>
  </si>
  <si>
    <t>包凯元</t>
  </si>
  <si>
    <t>市妇幼保健医院内科</t>
  </si>
  <si>
    <t>温小飞</t>
  </si>
  <si>
    <t>马晓文</t>
  </si>
  <si>
    <t>市妇幼保健医院麻醉师</t>
  </si>
  <si>
    <t>史永志</t>
  </si>
  <si>
    <t>市妇幼保健医院护理岗位</t>
  </si>
  <si>
    <t>时庆</t>
  </si>
  <si>
    <t>张丽平</t>
  </si>
  <si>
    <t>冯建</t>
  </si>
  <si>
    <t>张美丽</t>
  </si>
  <si>
    <t>闫蕾娜</t>
  </si>
  <si>
    <t>张艳娥</t>
  </si>
  <si>
    <t>市妇幼保健医院妇产科</t>
  </si>
  <si>
    <t>刘浪</t>
  </si>
  <si>
    <t>张军军</t>
  </si>
  <si>
    <t>张慧</t>
  </si>
  <si>
    <t>白志荣</t>
  </si>
  <si>
    <t>市妇幼保健医院儿科学</t>
  </si>
  <si>
    <t>葛霞飞</t>
  </si>
  <si>
    <t>秦海丽</t>
  </si>
  <si>
    <t>市妇幼保健院</t>
  </si>
  <si>
    <t>市蒙医医院医技岗位</t>
  </si>
  <si>
    <t>贾宽厚</t>
  </si>
  <si>
    <t>市蒙医医院西药学</t>
  </si>
  <si>
    <t>王芳</t>
  </si>
  <si>
    <t>哈申</t>
  </si>
  <si>
    <t>市蒙医医院蒙医学</t>
  </si>
  <si>
    <t>包国春</t>
  </si>
  <si>
    <t>斯庆满都胡</t>
  </si>
  <si>
    <t>秀兰</t>
  </si>
  <si>
    <t>萨其日图</t>
  </si>
  <si>
    <t>布特格勒其</t>
  </si>
  <si>
    <t>呼和</t>
  </si>
  <si>
    <t>市蒙医医院蒙药学</t>
  </si>
  <si>
    <t>冬梅</t>
  </si>
  <si>
    <t>苏布达</t>
  </si>
  <si>
    <t>市蒙医医院临床医学岗位</t>
  </si>
  <si>
    <t>张继敏</t>
  </si>
  <si>
    <t>格日乐其其格</t>
  </si>
  <si>
    <t>市蒙医医院建筑环境与设备工程专业</t>
  </si>
  <si>
    <t>艾剑</t>
  </si>
  <si>
    <t>市蒙医医院会计学</t>
  </si>
  <si>
    <t>刘祯</t>
  </si>
  <si>
    <t>市蒙医医院环境工程专业</t>
  </si>
  <si>
    <t>贾磊</t>
  </si>
  <si>
    <t>市蒙医医院护理岗位（蒙授）</t>
  </si>
  <si>
    <t>格根图雅</t>
  </si>
  <si>
    <t>苏娜日</t>
  </si>
  <si>
    <t>乌音嘎</t>
  </si>
  <si>
    <t>吉米素</t>
  </si>
  <si>
    <t>特日格乐萨仁</t>
  </si>
  <si>
    <t>市蒙医医院护理岗位</t>
  </si>
  <si>
    <t>何窈</t>
  </si>
  <si>
    <t>娜仁高娃</t>
  </si>
  <si>
    <t>刘俊俊</t>
  </si>
  <si>
    <t>市蒙医医院</t>
  </si>
  <si>
    <t>鄂尔多斯市2012年市直医疗卫生单位公开招聘医务人员拟录用名单公示</t>
  </si>
  <si>
    <t>注：因市第二人民医院拟招聘岗位中的儿科学医师、普外科医师、内科医师（呼吸）岗位受报考条件、开考比例及缺考等情况限制，故取消以上岗位5个录取名额。</t>
  </si>
  <si>
    <t>附件2：</t>
  </si>
  <si>
    <t>www.med126.com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</si>
</sst>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8" t="s">
        <v>158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9"/>
  <sheetViews>
    <sheetView tabSelected="1" workbookViewId="0" topLeftCell="A130">
      <selection activeCell="L12" sqref="L11:L12"/>
    </sheetView>
  </sheetViews>
  <sheetFormatPr defaultColWidth="9.00390625" defaultRowHeight="14.25"/>
  <cols>
    <col min="1" max="1" width="16.75390625" style="0" customWidth="1"/>
    <col min="2" max="2" width="13.625" style="0" customWidth="1"/>
    <col min="3" max="3" width="26.875" style="0" customWidth="1"/>
    <col min="4" max="4" width="5.625" style="0" customWidth="1"/>
    <col min="5" max="5" width="8.75390625" style="0" customWidth="1"/>
    <col min="6" max="6" width="7.25390625" style="0" customWidth="1"/>
    <col min="7" max="7" width="9.875" style="0" customWidth="1"/>
    <col min="8" max="8" width="6.75390625" style="0" customWidth="1"/>
    <col min="9" max="9" width="9.50390625" style="0" customWidth="1"/>
  </cols>
  <sheetData>
    <row r="1" ht="14.25">
      <c r="A1" t="s">
        <v>157</v>
      </c>
    </row>
    <row r="2" spans="1:10" ht="34.5" customHeight="1">
      <c r="A2" s="16" t="s">
        <v>155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4" customFormat="1" ht="27.75" customHeight="1">
      <c r="A3" s="17" t="s">
        <v>154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s="1" customFormat="1" ht="42" customHeight="1">
      <c r="A4" s="2" t="s">
        <v>57</v>
      </c>
      <c r="B4" s="2" t="s">
        <v>56</v>
      </c>
      <c r="C4" s="2" t="s">
        <v>55</v>
      </c>
      <c r="D4" s="2" t="s">
        <v>54</v>
      </c>
      <c r="E4" s="3" t="s">
        <v>53</v>
      </c>
      <c r="F4" s="2" t="s">
        <v>52</v>
      </c>
      <c r="G4" s="2" t="s">
        <v>51</v>
      </c>
      <c r="H4" s="2" t="s">
        <v>50</v>
      </c>
      <c r="I4" s="2" t="s">
        <v>49</v>
      </c>
      <c r="J4" s="2" t="s">
        <v>48</v>
      </c>
    </row>
    <row r="5" spans="1:10" s="4" customFormat="1" ht="15" customHeight="1">
      <c r="A5" s="5" t="s">
        <v>153</v>
      </c>
      <c r="B5" s="6">
        <v>10127061106</v>
      </c>
      <c r="C5" s="7" t="s">
        <v>150</v>
      </c>
      <c r="D5" s="8"/>
      <c r="E5" s="9">
        <v>71</v>
      </c>
      <c r="F5" s="9">
        <f>SUM(D5+E5)</f>
        <v>71</v>
      </c>
      <c r="G5" s="9">
        <f>F5*0.6</f>
        <v>42.6</v>
      </c>
      <c r="H5" s="9">
        <v>63</v>
      </c>
      <c r="I5" s="9">
        <f>H5*0.4</f>
        <v>25.200000000000003</v>
      </c>
      <c r="J5" s="9">
        <f>G5+I5</f>
        <v>67.80000000000001</v>
      </c>
    </row>
    <row r="6" spans="1:10" s="4" customFormat="1" ht="15" customHeight="1">
      <c r="A6" s="5" t="s">
        <v>152</v>
      </c>
      <c r="B6" s="6">
        <v>10127061108</v>
      </c>
      <c r="C6" s="7" t="s">
        <v>150</v>
      </c>
      <c r="D6" s="8">
        <v>5</v>
      </c>
      <c r="E6" s="9">
        <v>61</v>
      </c>
      <c r="F6" s="9">
        <f>SUM(D6+E6)</f>
        <v>66</v>
      </c>
      <c r="G6" s="9">
        <f>F6*0.6</f>
        <v>39.6</v>
      </c>
      <c r="H6" s="9">
        <v>65</v>
      </c>
      <c r="I6" s="9">
        <f>H6*0.4</f>
        <v>26</v>
      </c>
      <c r="J6" s="9">
        <f>G6+I6</f>
        <v>65.6</v>
      </c>
    </row>
    <row r="7" spans="1:10" s="4" customFormat="1" ht="15" customHeight="1">
      <c r="A7" s="5" t="s">
        <v>151</v>
      </c>
      <c r="B7" s="6">
        <v>10127060207</v>
      </c>
      <c r="C7" s="7" t="s">
        <v>150</v>
      </c>
      <c r="D7" s="8">
        <v>5</v>
      </c>
      <c r="E7" s="9">
        <v>67</v>
      </c>
      <c r="F7" s="9">
        <f>SUM(D7+E7)</f>
        <v>72</v>
      </c>
      <c r="G7" s="9">
        <f>F7*0.6</f>
        <v>43.199999999999996</v>
      </c>
      <c r="H7" s="9">
        <v>50</v>
      </c>
      <c r="I7" s="9">
        <f>H7*0.4</f>
        <v>20</v>
      </c>
      <c r="J7" s="9">
        <f>G7+I7</f>
        <v>63.199999999999996</v>
      </c>
    </row>
    <row r="8" spans="1:10" s="4" customFormat="1" ht="15" customHeight="1">
      <c r="A8" s="5"/>
      <c r="B8" s="5"/>
      <c r="C8" s="5"/>
      <c r="D8" s="5"/>
      <c r="E8" s="5"/>
      <c r="F8" s="5"/>
      <c r="G8" s="9"/>
      <c r="H8" s="9"/>
      <c r="I8" s="9"/>
      <c r="J8" s="9"/>
    </row>
    <row r="9" spans="1:10" s="4" customFormat="1" ht="15" customHeight="1">
      <c r="A9" s="5" t="s">
        <v>149</v>
      </c>
      <c r="B9" s="6">
        <v>10127060106</v>
      </c>
      <c r="C9" s="7" t="s">
        <v>144</v>
      </c>
      <c r="D9" s="8">
        <v>5</v>
      </c>
      <c r="E9" s="9">
        <v>67.5</v>
      </c>
      <c r="F9" s="9">
        <f>SUM(D9+E9)</f>
        <v>72.5</v>
      </c>
      <c r="G9" s="9">
        <f>F9*0.6</f>
        <v>43.5</v>
      </c>
      <c r="H9" s="9">
        <v>88</v>
      </c>
      <c r="I9" s="9">
        <f>H9*0.4</f>
        <v>35.2</v>
      </c>
      <c r="J9" s="9">
        <f>G9+I9</f>
        <v>78.7</v>
      </c>
    </row>
    <row r="10" spans="1:10" s="4" customFormat="1" ht="15" customHeight="1">
      <c r="A10" s="5" t="s">
        <v>148</v>
      </c>
      <c r="B10" s="6">
        <v>10127060101</v>
      </c>
      <c r="C10" s="7" t="s">
        <v>144</v>
      </c>
      <c r="D10" s="8">
        <v>5</v>
      </c>
      <c r="E10" s="9">
        <v>62</v>
      </c>
      <c r="F10" s="9">
        <f>SUM(D10+E10)</f>
        <v>67</v>
      </c>
      <c r="G10" s="9">
        <f>F10*0.6</f>
        <v>40.199999999999996</v>
      </c>
      <c r="H10" s="9">
        <v>83</v>
      </c>
      <c r="I10" s="9">
        <f>H10*0.4</f>
        <v>33.2</v>
      </c>
      <c r="J10" s="9">
        <f>G10+I10</f>
        <v>73.4</v>
      </c>
    </row>
    <row r="11" spans="1:10" s="4" customFormat="1" ht="15" customHeight="1">
      <c r="A11" s="5" t="s">
        <v>147</v>
      </c>
      <c r="B11" s="6">
        <v>10127060107</v>
      </c>
      <c r="C11" s="7" t="s">
        <v>144</v>
      </c>
      <c r="D11" s="8">
        <v>5</v>
      </c>
      <c r="E11" s="9">
        <v>61</v>
      </c>
      <c r="F11" s="9">
        <f>SUM(D11+E11)</f>
        <v>66</v>
      </c>
      <c r="G11" s="9">
        <f>F11*0.6</f>
        <v>39.6</v>
      </c>
      <c r="H11" s="9">
        <v>80</v>
      </c>
      <c r="I11" s="9">
        <f>H11*0.4</f>
        <v>32</v>
      </c>
      <c r="J11" s="9">
        <f>G11+I11</f>
        <v>71.6</v>
      </c>
    </row>
    <row r="12" spans="1:10" s="4" customFormat="1" ht="15" customHeight="1">
      <c r="A12" s="5" t="s">
        <v>146</v>
      </c>
      <c r="B12" s="6">
        <v>10127061105</v>
      </c>
      <c r="C12" s="7" t="s">
        <v>144</v>
      </c>
      <c r="D12" s="8">
        <v>5</v>
      </c>
      <c r="E12" s="9">
        <v>61</v>
      </c>
      <c r="F12" s="9">
        <f>SUM(D12+E12)</f>
        <v>66</v>
      </c>
      <c r="G12" s="9">
        <f>F12*0.6</f>
        <v>39.6</v>
      </c>
      <c r="H12" s="9">
        <v>67</v>
      </c>
      <c r="I12" s="9">
        <f>H12*0.4</f>
        <v>26.8</v>
      </c>
      <c r="J12" s="9">
        <f>G12+I12</f>
        <v>66.4</v>
      </c>
    </row>
    <row r="13" spans="1:10" s="4" customFormat="1" ht="15" customHeight="1">
      <c r="A13" s="5" t="s">
        <v>145</v>
      </c>
      <c r="B13" s="6">
        <v>10127060105</v>
      </c>
      <c r="C13" s="7" t="s">
        <v>144</v>
      </c>
      <c r="D13" s="8">
        <v>5</v>
      </c>
      <c r="E13" s="9">
        <v>60</v>
      </c>
      <c r="F13" s="9">
        <f>SUM(D13+E13)</f>
        <v>65</v>
      </c>
      <c r="G13" s="9">
        <f>F13*0.6</f>
        <v>39</v>
      </c>
      <c r="H13" s="9">
        <v>67</v>
      </c>
      <c r="I13" s="9">
        <f>H13*0.4</f>
        <v>26.8</v>
      </c>
      <c r="J13" s="9">
        <f>G13+I13</f>
        <v>65.8</v>
      </c>
    </row>
    <row r="14" spans="1:10" s="4" customFormat="1" ht="15" customHeight="1">
      <c r="A14" s="5"/>
      <c r="B14" s="5"/>
      <c r="C14" s="5"/>
      <c r="D14" s="5"/>
      <c r="E14" s="5"/>
      <c r="F14" s="5"/>
      <c r="G14" s="9"/>
      <c r="H14" s="9"/>
      <c r="I14" s="9"/>
      <c r="J14" s="9"/>
    </row>
    <row r="15" spans="1:10" s="4" customFormat="1" ht="15" customHeight="1">
      <c r="A15" s="5" t="s">
        <v>143</v>
      </c>
      <c r="B15" s="6">
        <v>10127061407</v>
      </c>
      <c r="C15" s="7" t="s">
        <v>142</v>
      </c>
      <c r="D15" s="8"/>
      <c r="E15" s="9">
        <v>80</v>
      </c>
      <c r="F15" s="9">
        <f>SUM(D15+E15)</f>
        <v>80</v>
      </c>
      <c r="G15" s="9">
        <f>F15*0.6</f>
        <v>48</v>
      </c>
      <c r="H15" s="9">
        <v>62</v>
      </c>
      <c r="I15" s="9">
        <f>H15*0.4</f>
        <v>24.8</v>
      </c>
      <c r="J15" s="9">
        <f>G15+I15</f>
        <v>72.8</v>
      </c>
    </row>
    <row r="16" spans="1:10" s="4" customFormat="1" ht="15" customHeight="1">
      <c r="A16" s="5"/>
      <c r="B16" s="5"/>
      <c r="C16" s="5"/>
      <c r="D16" s="5"/>
      <c r="E16" s="5"/>
      <c r="F16" s="5"/>
      <c r="G16" s="9"/>
      <c r="H16" s="9"/>
      <c r="I16" s="9"/>
      <c r="J16" s="9"/>
    </row>
    <row r="17" spans="1:10" s="4" customFormat="1" ht="15" customHeight="1">
      <c r="A17" s="5" t="s">
        <v>141</v>
      </c>
      <c r="B17" s="6">
        <v>10127061508</v>
      </c>
      <c r="C17" s="7" t="s">
        <v>140</v>
      </c>
      <c r="D17" s="8"/>
      <c r="E17" s="9">
        <v>72</v>
      </c>
      <c r="F17" s="9">
        <f>SUM(D17+E17)</f>
        <v>72</v>
      </c>
      <c r="G17" s="9">
        <f>F17*0.6</f>
        <v>43.199999999999996</v>
      </c>
      <c r="H17" s="9">
        <v>68</v>
      </c>
      <c r="I17" s="9">
        <f>H17*0.4</f>
        <v>27.200000000000003</v>
      </c>
      <c r="J17" s="9">
        <f>G17+I17</f>
        <v>70.4</v>
      </c>
    </row>
    <row r="18" spans="1:10" s="4" customFormat="1" ht="15" customHeight="1">
      <c r="A18" s="5"/>
      <c r="B18" s="5"/>
      <c r="C18" s="5"/>
      <c r="D18" s="5"/>
      <c r="E18" s="5"/>
      <c r="F18" s="5"/>
      <c r="G18" s="9"/>
      <c r="H18" s="9"/>
      <c r="I18" s="9"/>
      <c r="J18" s="9"/>
    </row>
    <row r="19" spans="1:10" s="4" customFormat="1" ht="29.25" customHeight="1">
      <c r="A19" s="5" t="s">
        <v>139</v>
      </c>
      <c r="B19" s="6">
        <v>10127061601</v>
      </c>
      <c r="C19" s="7" t="s">
        <v>138</v>
      </c>
      <c r="D19" s="8"/>
      <c r="E19" s="9">
        <v>65</v>
      </c>
      <c r="F19" s="9">
        <f>SUM(D19+E19)</f>
        <v>65</v>
      </c>
      <c r="G19" s="9">
        <f>F19*0.6</f>
        <v>39</v>
      </c>
      <c r="H19" s="9">
        <v>23</v>
      </c>
      <c r="I19" s="9">
        <f>H19*0.4</f>
        <v>9.200000000000001</v>
      </c>
      <c r="J19" s="9">
        <f>G19+I19</f>
        <v>48.2</v>
      </c>
    </row>
    <row r="20" spans="1:10" s="4" customFormat="1" ht="15" customHeight="1">
      <c r="A20" s="5"/>
      <c r="B20" s="5"/>
      <c r="C20" s="5"/>
      <c r="D20" s="5"/>
      <c r="E20" s="5"/>
      <c r="F20" s="5"/>
      <c r="G20" s="9"/>
      <c r="H20" s="9"/>
      <c r="I20" s="9"/>
      <c r="J20" s="9"/>
    </row>
    <row r="21" spans="1:10" s="4" customFormat="1" ht="15" customHeight="1">
      <c r="A21" s="5" t="s">
        <v>137</v>
      </c>
      <c r="B21" s="6">
        <v>10127061913</v>
      </c>
      <c r="C21" s="7" t="s">
        <v>135</v>
      </c>
      <c r="D21" s="8">
        <v>5</v>
      </c>
      <c r="E21" s="9">
        <v>63</v>
      </c>
      <c r="F21" s="9">
        <f>SUM(D21+E21)</f>
        <v>68</v>
      </c>
      <c r="G21" s="9">
        <f>F21*0.6</f>
        <v>40.8</v>
      </c>
      <c r="H21" s="9">
        <v>66</v>
      </c>
      <c r="I21" s="9">
        <f>H21*0.4</f>
        <v>26.400000000000002</v>
      </c>
      <c r="J21" s="9">
        <f>G21+I21</f>
        <v>67.2</v>
      </c>
    </row>
    <row r="22" spans="1:10" s="4" customFormat="1" ht="15" customHeight="1">
      <c r="A22" s="5" t="s">
        <v>136</v>
      </c>
      <c r="B22" s="6">
        <v>10127061929</v>
      </c>
      <c r="C22" s="7" t="s">
        <v>135</v>
      </c>
      <c r="D22" s="8"/>
      <c r="E22" s="9">
        <v>56.5</v>
      </c>
      <c r="F22" s="9">
        <f>SUM(D22+E22)</f>
        <v>56.5</v>
      </c>
      <c r="G22" s="9">
        <f>F22*0.6</f>
        <v>33.9</v>
      </c>
      <c r="H22" s="9">
        <v>63</v>
      </c>
      <c r="I22" s="9">
        <f>H22*0.4</f>
        <v>25.200000000000003</v>
      </c>
      <c r="J22" s="9">
        <f>G22+I22</f>
        <v>59.1</v>
      </c>
    </row>
    <row r="23" spans="1:10" s="4" customFormat="1" ht="15" customHeight="1">
      <c r="A23" s="5"/>
      <c r="B23" s="5"/>
      <c r="C23" s="5"/>
      <c r="D23" s="5"/>
      <c r="E23" s="5"/>
      <c r="F23" s="5"/>
      <c r="G23" s="9"/>
      <c r="H23" s="9"/>
      <c r="I23" s="9"/>
      <c r="J23" s="9"/>
    </row>
    <row r="24" spans="1:10" s="4" customFormat="1" ht="15" customHeight="1">
      <c r="A24" s="5" t="s">
        <v>134</v>
      </c>
      <c r="B24" s="6">
        <v>10127062110</v>
      </c>
      <c r="C24" s="7" t="s">
        <v>132</v>
      </c>
      <c r="D24" s="8">
        <v>5</v>
      </c>
      <c r="E24" s="9">
        <v>80</v>
      </c>
      <c r="F24" s="9">
        <f>SUM(D24+E24)</f>
        <v>85</v>
      </c>
      <c r="G24" s="9">
        <f>F24*0.6</f>
        <v>51</v>
      </c>
      <c r="H24" s="9">
        <v>82</v>
      </c>
      <c r="I24" s="9">
        <f>H24*0.4</f>
        <v>32.800000000000004</v>
      </c>
      <c r="J24" s="9">
        <f>G24+I24</f>
        <v>83.80000000000001</v>
      </c>
    </row>
    <row r="25" spans="1:10" s="4" customFormat="1" ht="15" customHeight="1">
      <c r="A25" s="5" t="s">
        <v>133</v>
      </c>
      <c r="B25" s="6">
        <v>10127062103</v>
      </c>
      <c r="C25" s="7" t="s">
        <v>132</v>
      </c>
      <c r="D25" s="8">
        <v>5</v>
      </c>
      <c r="E25" s="9">
        <v>84</v>
      </c>
      <c r="F25" s="9">
        <f>SUM(D25+E25)</f>
        <v>89</v>
      </c>
      <c r="G25" s="9">
        <f>F25*0.6</f>
        <v>53.4</v>
      </c>
      <c r="H25" s="9">
        <v>75</v>
      </c>
      <c r="I25" s="9">
        <f>H25*0.4</f>
        <v>30</v>
      </c>
      <c r="J25" s="9">
        <f>G25+I25</f>
        <v>83.4</v>
      </c>
    </row>
    <row r="26" spans="1:10" s="4" customFormat="1" ht="15" customHeight="1">
      <c r="A26" s="5"/>
      <c r="B26" s="5"/>
      <c r="C26" s="5"/>
      <c r="D26" s="5"/>
      <c r="E26" s="5"/>
      <c r="F26" s="5"/>
      <c r="G26" s="9"/>
      <c r="H26" s="9"/>
      <c r="I26" s="9"/>
      <c r="J26" s="9"/>
    </row>
    <row r="27" spans="1:10" s="4" customFormat="1" ht="15" customHeight="1">
      <c r="A27" s="5" t="s">
        <v>131</v>
      </c>
      <c r="B27" s="6">
        <v>10127062214</v>
      </c>
      <c r="C27" s="7" t="s">
        <v>125</v>
      </c>
      <c r="D27" s="8">
        <v>5</v>
      </c>
      <c r="E27" s="9">
        <v>84</v>
      </c>
      <c r="F27" s="9">
        <f aca="true" t="shared" si="0" ref="F27:F32">SUM(D27+E27)</f>
        <v>89</v>
      </c>
      <c r="G27" s="9">
        <f aca="true" t="shared" si="1" ref="G27:G32">F27*0.6</f>
        <v>53.4</v>
      </c>
      <c r="H27" s="9">
        <v>81</v>
      </c>
      <c r="I27" s="9">
        <f aca="true" t="shared" si="2" ref="I27:I32">H27*0.4</f>
        <v>32.4</v>
      </c>
      <c r="J27" s="9">
        <f aca="true" t="shared" si="3" ref="J27:J32">G27+I27</f>
        <v>85.8</v>
      </c>
    </row>
    <row r="28" spans="1:10" s="4" customFormat="1" ht="15" customHeight="1">
      <c r="A28" s="5" t="s">
        <v>130</v>
      </c>
      <c r="B28" s="6">
        <v>10127062210</v>
      </c>
      <c r="C28" s="7" t="s">
        <v>125</v>
      </c>
      <c r="D28" s="8">
        <v>5</v>
      </c>
      <c r="E28" s="9">
        <v>82</v>
      </c>
      <c r="F28" s="9">
        <f t="shared" si="0"/>
        <v>87</v>
      </c>
      <c r="G28" s="9">
        <f t="shared" si="1"/>
        <v>52.199999999999996</v>
      </c>
      <c r="H28" s="9">
        <v>74</v>
      </c>
      <c r="I28" s="9">
        <f t="shared" si="2"/>
        <v>29.6</v>
      </c>
      <c r="J28" s="9">
        <f t="shared" si="3"/>
        <v>81.8</v>
      </c>
    </row>
    <row r="29" spans="1:10" s="4" customFormat="1" ht="15" customHeight="1">
      <c r="A29" s="5" t="s">
        <v>129</v>
      </c>
      <c r="B29" s="6">
        <v>10127062223</v>
      </c>
      <c r="C29" s="7" t="s">
        <v>125</v>
      </c>
      <c r="D29" s="8">
        <v>5</v>
      </c>
      <c r="E29" s="9">
        <v>75</v>
      </c>
      <c r="F29" s="9">
        <f t="shared" si="0"/>
        <v>80</v>
      </c>
      <c r="G29" s="9">
        <f t="shared" si="1"/>
        <v>48</v>
      </c>
      <c r="H29" s="9">
        <v>83</v>
      </c>
      <c r="I29" s="9">
        <f t="shared" si="2"/>
        <v>33.2</v>
      </c>
      <c r="J29" s="9">
        <f t="shared" si="3"/>
        <v>81.2</v>
      </c>
    </row>
    <row r="30" spans="1:10" s="4" customFormat="1" ht="15" customHeight="1">
      <c r="A30" s="5" t="s">
        <v>128</v>
      </c>
      <c r="B30" s="6">
        <v>10127062206</v>
      </c>
      <c r="C30" s="7" t="s">
        <v>125</v>
      </c>
      <c r="D30" s="8">
        <v>5</v>
      </c>
      <c r="E30" s="9">
        <v>73</v>
      </c>
      <c r="F30" s="9">
        <f t="shared" si="0"/>
        <v>78</v>
      </c>
      <c r="G30" s="9">
        <f t="shared" si="1"/>
        <v>46.8</v>
      </c>
      <c r="H30" s="9">
        <v>84</v>
      </c>
      <c r="I30" s="9">
        <f t="shared" si="2"/>
        <v>33.6</v>
      </c>
      <c r="J30" s="9">
        <f t="shared" si="3"/>
        <v>80.4</v>
      </c>
    </row>
    <row r="31" spans="1:10" s="4" customFormat="1" ht="15" customHeight="1">
      <c r="A31" s="5" t="s">
        <v>127</v>
      </c>
      <c r="B31" s="6">
        <v>10127062222</v>
      </c>
      <c r="C31" s="7" t="s">
        <v>125</v>
      </c>
      <c r="D31" s="8">
        <v>5</v>
      </c>
      <c r="E31" s="9">
        <v>78</v>
      </c>
      <c r="F31" s="9">
        <f t="shared" si="0"/>
        <v>83</v>
      </c>
      <c r="G31" s="9">
        <f t="shared" si="1"/>
        <v>49.8</v>
      </c>
      <c r="H31" s="9">
        <v>61</v>
      </c>
      <c r="I31" s="9">
        <f t="shared" si="2"/>
        <v>24.400000000000002</v>
      </c>
      <c r="J31" s="9">
        <f t="shared" si="3"/>
        <v>74.2</v>
      </c>
    </row>
    <row r="32" spans="1:10" s="4" customFormat="1" ht="15" customHeight="1">
      <c r="A32" s="5" t="s">
        <v>126</v>
      </c>
      <c r="B32" s="6">
        <v>10127062217</v>
      </c>
      <c r="C32" s="7" t="s">
        <v>125</v>
      </c>
      <c r="D32" s="8">
        <v>5</v>
      </c>
      <c r="E32" s="9">
        <v>71</v>
      </c>
      <c r="F32" s="9">
        <f t="shared" si="0"/>
        <v>76</v>
      </c>
      <c r="G32" s="9">
        <f t="shared" si="1"/>
        <v>45.6</v>
      </c>
      <c r="H32" s="9">
        <v>71</v>
      </c>
      <c r="I32" s="9">
        <f t="shared" si="2"/>
        <v>28.400000000000002</v>
      </c>
      <c r="J32" s="9">
        <f t="shared" si="3"/>
        <v>74</v>
      </c>
    </row>
    <row r="33" spans="1:10" s="4" customFormat="1" ht="15" customHeight="1">
      <c r="A33" s="5"/>
      <c r="B33" s="5"/>
      <c r="C33" s="5"/>
      <c r="D33" s="5"/>
      <c r="E33" s="5"/>
      <c r="F33" s="5"/>
      <c r="G33" s="9"/>
      <c r="H33" s="9"/>
      <c r="I33" s="9"/>
      <c r="J33" s="9"/>
    </row>
    <row r="34" spans="1:10" s="4" customFormat="1" ht="15" customHeight="1">
      <c r="A34" s="5" t="s">
        <v>124</v>
      </c>
      <c r="B34" s="6">
        <v>10127062606</v>
      </c>
      <c r="C34" s="7" t="s">
        <v>122</v>
      </c>
      <c r="D34" s="8">
        <v>5</v>
      </c>
      <c r="E34" s="9">
        <v>72</v>
      </c>
      <c r="F34" s="9">
        <f>SUM(D34+E34)</f>
        <v>77</v>
      </c>
      <c r="G34" s="9">
        <f>F34*0.6</f>
        <v>46.199999999999996</v>
      </c>
      <c r="H34" s="9">
        <v>54</v>
      </c>
      <c r="I34" s="9">
        <f>H34*0.4</f>
        <v>21.6</v>
      </c>
      <c r="J34" s="9">
        <f>G34+I34</f>
        <v>67.8</v>
      </c>
    </row>
    <row r="35" spans="1:10" s="4" customFormat="1" ht="15" customHeight="1">
      <c r="A35" s="5" t="s">
        <v>123</v>
      </c>
      <c r="B35" s="6">
        <v>10127062505</v>
      </c>
      <c r="C35" s="7" t="s">
        <v>122</v>
      </c>
      <c r="D35" s="8">
        <v>5</v>
      </c>
      <c r="E35" s="9">
        <v>58</v>
      </c>
      <c r="F35" s="9">
        <f>SUM(D35+E35)</f>
        <v>63</v>
      </c>
      <c r="G35" s="9">
        <f>F35*0.6</f>
        <v>37.8</v>
      </c>
      <c r="H35" s="9">
        <v>58</v>
      </c>
      <c r="I35" s="9">
        <f>H35*0.4</f>
        <v>23.200000000000003</v>
      </c>
      <c r="J35" s="9">
        <f>G35+I35</f>
        <v>61</v>
      </c>
    </row>
    <row r="36" spans="1:10" s="4" customFormat="1" ht="15" customHeight="1">
      <c r="A36" s="5"/>
      <c r="B36" s="5"/>
      <c r="C36" s="5"/>
      <c r="D36" s="5"/>
      <c r="E36" s="5"/>
      <c r="F36" s="5"/>
      <c r="G36" s="9"/>
      <c r="H36" s="9"/>
      <c r="I36" s="9"/>
      <c r="J36" s="9"/>
    </row>
    <row r="37" spans="1:10" s="4" customFormat="1" ht="15" customHeight="1">
      <c r="A37" s="5" t="s">
        <v>121</v>
      </c>
      <c r="B37" s="6">
        <v>10127062710</v>
      </c>
      <c r="C37" s="7" t="s">
        <v>120</v>
      </c>
      <c r="D37" s="8"/>
      <c r="E37" s="9">
        <v>60</v>
      </c>
      <c r="F37" s="9">
        <f>SUM(D37+E37)</f>
        <v>60</v>
      </c>
      <c r="G37" s="9">
        <f>F37*0.6</f>
        <v>36</v>
      </c>
      <c r="H37" s="9">
        <v>66</v>
      </c>
      <c r="I37" s="9">
        <f>H37*0.4</f>
        <v>26.400000000000002</v>
      </c>
      <c r="J37" s="9">
        <f>G37+I37</f>
        <v>62.400000000000006</v>
      </c>
    </row>
    <row r="38" spans="1:10" s="4" customFormat="1" ht="34.5" customHeight="1">
      <c r="A38" s="15" t="s">
        <v>119</v>
      </c>
      <c r="B38" s="15"/>
      <c r="C38" s="15"/>
      <c r="D38" s="15"/>
      <c r="E38" s="15"/>
      <c r="F38" s="15"/>
      <c r="G38" s="15"/>
      <c r="H38" s="15"/>
      <c r="I38" s="15"/>
      <c r="J38" s="15"/>
    </row>
    <row r="39" spans="1:10" s="12" customFormat="1" ht="42.75">
      <c r="A39" s="10" t="s">
        <v>57</v>
      </c>
      <c r="B39" s="10" t="s">
        <v>56</v>
      </c>
      <c r="C39" s="10" t="s">
        <v>55</v>
      </c>
      <c r="D39" s="10" t="s">
        <v>54</v>
      </c>
      <c r="E39" s="11" t="s">
        <v>53</v>
      </c>
      <c r="F39" s="10" t="s">
        <v>52</v>
      </c>
      <c r="G39" s="10" t="s">
        <v>51</v>
      </c>
      <c r="H39" s="10" t="s">
        <v>50</v>
      </c>
      <c r="I39" s="10" t="s">
        <v>49</v>
      </c>
      <c r="J39" s="10" t="s">
        <v>48</v>
      </c>
    </row>
    <row r="40" spans="1:10" s="4" customFormat="1" ht="15" customHeight="1">
      <c r="A40" s="5" t="s">
        <v>118</v>
      </c>
      <c r="B40" s="6">
        <v>10127063117</v>
      </c>
      <c r="C40" s="7" t="s">
        <v>116</v>
      </c>
      <c r="D40" s="8"/>
      <c r="E40" s="9">
        <v>55.5</v>
      </c>
      <c r="F40" s="9">
        <f>SUM(D40+E40)</f>
        <v>55.5</v>
      </c>
      <c r="G40" s="9">
        <f>F40*0.6</f>
        <v>33.3</v>
      </c>
      <c r="H40" s="9">
        <v>72</v>
      </c>
      <c r="I40" s="9">
        <f>H40*0.4</f>
        <v>28.8</v>
      </c>
      <c r="J40" s="9">
        <f>G40+I40</f>
        <v>62.099999999999994</v>
      </c>
    </row>
    <row r="41" spans="1:11" s="4" customFormat="1" ht="15" customHeight="1">
      <c r="A41" s="5" t="s">
        <v>117</v>
      </c>
      <c r="B41" s="6">
        <v>10127063118</v>
      </c>
      <c r="C41" s="7" t="s">
        <v>116</v>
      </c>
      <c r="D41" s="8"/>
      <c r="E41" s="9">
        <v>55</v>
      </c>
      <c r="F41" s="9">
        <f>SUM(D41+E41)</f>
        <v>55</v>
      </c>
      <c r="G41" s="9">
        <f>F41*0.6</f>
        <v>33</v>
      </c>
      <c r="H41" s="9">
        <v>70</v>
      </c>
      <c r="I41" s="9">
        <f>H41*0.4</f>
        <v>28</v>
      </c>
      <c r="J41" s="9">
        <f>G41+I41</f>
        <v>61</v>
      </c>
      <c r="K41" s="13"/>
    </row>
    <row r="42" spans="1:10" s="4" customFormat="1" ht="15" customHeight="1">
      <c r="A42" s="5"/>
      <c r="B42" s="5"/>
      <c r="C42" s="5"/>
      <c r="D42" s="5"/>
      <c r="E42" s="5"/>
      <c r="F42" s="5"/>
      <c r="G42" s="9"/>
      <c r="H42" s="9"/>
      <c r="I42" s="9"/>
      <c r="J42" s="9"/>
    </row>
    <row r="43" spans="1:10" s="4" customFormat="1" ht="15" customHeight="1">
      <c r="A43" s="5" t="s">
        <v>115</v>
      </c>
      <c r="B43" s="6">
        <v>10127061712</v>
      </c>
      <c r="C43" s="7" t="s">
        <v>111</v>
      </c>
      <c r="D43" s="8"/>
      <c r="E43" s="9">
        <v>60</v>
      </c>
      <c r="F43" s="9">
        <f>SUM(D43+E43)</f>
        <v>60</v>
      </c>
      <c r="G43" s="9">
        <f>F43*0.6</f>
        <v>36</v>
      </c>
      <c r="H43" s="9">
        <v>71</v>
      </c>
      <c r="I43" s="9">
        <f>H43*0.4</f>
        <v>28.400000000000002</v>
      </c>
      <c r="J43" s="9">
        <f>G43+I43</f>
        <v>64.4</v>
      </c>
    </row>
    <row r="44" spans="1:10" s="4" customFormat="1" ht="15" customHeight="1">
      <c r="A44" s="5" t="s">
        <v>114</v>
      </c>
      <c r="B44" s="6">
        <v>10127061714</v>
      </c>
      <c r="C44" s="7" t="s">
        <v>111</v>
      </c>
      <c r="D44" s="8"/>
      <c r="E44" s="9">
        <v>58</v>
      </c>
      <c r="F44" s="9">
        <f>SUM(D44+E44)</f>
        <v>58</v>
      </c>
      <c r="G44" s="9">
        <f>F44*0.6</f>
        <v>34.8</v>
      </c>
      <c r="H44" s="9">
        <v>66</v>
      </c>
      <c r="I44" s="9">
        <f>H44*0.4</f>
        <v>26.400000000000002</v>
      </c>
      <c r="J44" s="9">
        <f>G44+I44</f>
        <v>61.2</v>
      </c>
    </row>
    <row r="45" spans="1:10" s="4" customFormat="1" ht="15" customHeight="1">
      <c r="A45" s="5" t="s">
        <v>113</v>
      </c>
      <c r="B45" s="6">
        <v>10127061827</v>
      </c>
      <c r="C45" s="7" t="s">
        <v>111</v>
      </c>
      <c r="D45" s="8"/>
      <c r="E45" s="9">
        <v>57</v>
      </c>
      <c r="F45" s="9">
        <f>SUM(D45+E45)</f>
        <v>57</v>
      </c>
      <c r="G45" s="9">
        <f>F45*0.6</f>
        <v>34.199999999999996</v>
      </c>
      <c r="H45" s="9">
        <v>66</v>
      </c>
      <c r="I45" s="9">
        <f>H45*0.4</f>
        <v>26.400000000000002</v>
      </c>
      <c r="J45" s="9">
        <f>G45+I45</f>
        <v>60.599999999999994</v>
      </c>
    </row>
    <row r="46" spans="1:10" s="4" customFormat="1" ht="15" customHeight="1">
      <c r="A46" s="5" t="s">
        <v>112</v>
      </c>
      <c r="B46" s="6">
        <v>10127061901</v>
      </c>
      <c r="C46" s="7" t="s">
        <v>111</v>
      </c>
      <c r="D46" s="8"/>
      <c r="E46" s="9">
        <v>58</v>
      </c>
      <c r="F46" s="9">
        <f>SUM(D46+E46)</f>
        <v>58</v>
      </c>
      <c r="G46" s="9">
        <f>F46*0.6</f>
        <v>34.8</v>
      </c>
      <c r="H46" s="9">
        <v>60</v>
      </c>
      <c r="I46" s="9">
        <f>H46*0.4</f>
        <v>24</v>
      </c>
      <c r="J46" s="9">
        <f>G46+I46</f>
        <v>58.8</v>
      </c>
    </row>
    <row r="47" spans="1:10" s="4" customFormat="1" ht="15" customHeight="1">
      <c r="A47" s="5"/>
      <c r="B47" s="5"/>
      <c r="C47" s="5"/>
      <c r="D47" s="5"/>
      <c r="E47" s="5"/>
      <c r="F47" s="5"/>
      <c r="G47" s="9"/>
      <c r="H47" s="9"/>
      <c r="I47" s="9"/>
      <c r="J47" s="9"/>
    </row>
    <row r="48" spans="1:10" s="4" customFormat="1" ht="15" customHeight="1">
      <c r="A48" s="5" t="s">
        <v>110</v>
      </c>
      <c r="B48" s="6">
        <v>10127060504</v>
      </c>
      <c r="C48" s="7" t="s">
        <v>104</v>
      </c>
      <c r="D48" s="8"/>
      <c r="E48" s="9">
        <v>73</v>
      </c>
      <c r="F48" s="9">
        <f aca="true" t="shared" si="4" ref="F48:F53">SUM(D48+E48)</f>
        <v>73</v>
      </c>
      <c r="G48" s="9">
        <f aca="true" t="shared" si="5" ref="G48:G53">F48*0.6</f>
        <v>43.8</v>
      </c>
      <c r="H48" s="9">
        <v>87</v>
      </c>
      <c r="I48" s="9">
        <f aca="true" t="shared" si="6" ref="I48:I53">H48*0.4</f>
        <v>34.800000000000004</v>
      </c>
      <c r="J48" s="9">
        <f aca="true" t="shared" si="7" ref="J48:J53">G48+I48</f>
        <v>78.6</v>
      </c>
    </row>
    <row r="49" spans="1:10" s="4" customFormat="1" ht="15" customHeight="1">
      <c r="A49" s="5" t="s">
        <v>109</v>
      </c>
      <c r="B49" s="6">
        <v>10127060412</v>
      </c>
      <c r="C49" s="7" t="s">
        <v>104</v>
      </c>
      <c r="D49" s="8"/>
      <c r="E49" s="9">
        <v>72</v>
      </c>
      <c r="F49" s="9">
        <f t="shared" si="4"/>
        <v>72</v>
      </c>
      <c r="G49" s="9">
        <f t="shared" si="5"/>
        <v>43.199999999999996</v>
      </c>
      <c r="H49" s="9">
        <v>73</v>
      </c>
      <c r="I49" s="9">
        <f t="shared" si="6"/>
        <v>29.200000000000003</v>
      </c>
      <c r="J49" s="9">
        <f t="shared" si="7"/>
        <v>72.4</v>
      </c>
    </row>
    <row r="50" spans="1:10" s="4" customFormat="1" ht="15" customHeight="1">
      <c r="A50" s="5" t="s">
        <v>108</v>
      </c>
      <c r="B50" s="6">
        <v>10127060929</v>
      </c>
      <c r="C50" s="7" t="s">
        <v>104</v>
      </c>
      <c r="D50" s="8"/>
      <c r="E50" s="9">
        <v>72</v>
      </c>
      <c r="F50" s="9">
        <f t="shared" si="4"/>
        <v>72</v>
      </c>
      <c r="G50" s="9">
        <f t="shared" si="5"/>
        <v>43.199999999999996</v>
      </c>
      <c r="H50" s="9">
        <v>71</v>
      </c>
      <c r="I50" s="9">
        <f t="shared" si="6"/>
        <v>28.400000000000002</v>
      </c>
      <c r="J50" s="9">
        <f t="shared" si="7"/>
        <v>71.6</v>
      </c>
    </row>
    <row r="51" spans="1:10" s="4" customFormat="1" ht="15" customHeight="1">
      <c r="A51" s="5" t="s">
        <v>107</v>
      </c>
      <c r="B51" s="6">
        <v>10127060315</v>
      </c>
      <c r="C51" s="7" t="s">
        <v>104</v>
      </c>
      <c r="D51" s="8"/>
      <c r="E51" s="9">
        <v>71</v>
      </c>
      <c r="F51" s="9">
        <f t="shared" si="4"/>
        <v>71</v>
      </c>
      <c r="G51" s="9">
        <f t="shared" si="5"/>
        <v>42.6</v>
      </c>
      <c r="H51" s="9">
        <v>68</v>
      </c>
      <c r="I51" s="9">
        <f t="shared" si="6"/>
        <v>27.200000000000003</v>
      </c>
      <c r="J51" s="9">
        <f t="shared" si="7"/>
        <v>69.80000000000001</v>
      </c>
    </row>
    <row r="52" spans="1:10" s="4" customFormat="1" ht="15" customHeight="1">
      <c r="A52" s="5" t="s">
        <v>106</v>
      </c>
      <c r="B52" s="6">
        <v>10127060408</v>
      </c>
      <c r="C52" s="7" t="s">
        <v>104</v>
      </c>
      <c r="D52" s="8">
        <v>5</v>
      </c>
      <c r="E52" s="9">
        <v>68</v>
      </c>
      <c r="F52" s="9">
        <f t="shared" si="4"/>
        <v>73</v>
      </c>
      <c r="G52" s="9">
        <f t="shared" si="5"/>
        <v>43.8</v>
      </c>
      <c r="H52" s="9">
        <v>64</v>
      </c>
      <c r="I52" s="9">
        <f t="shared" si="6"/>
        <v>25.6</v>
      </c>
      <c r="J52" s="9">
        <f t="shared" si="7"/>
        <v>69.4</v>
      </c>
    </row>
    <row r="53" spans="1:10" s="4" customFormat="1" ht="15" customHeight="1">
      <c r="A53" s="5" t="s">
        <v>105</v>
      </c>
      <c r="B53" s="6">
        <v>10127061023</v>
      </c>
      <c r="C53" s="7" t="s">
        <v>104</v>
      </c>
      <c r="D53" s="8"/>
      <c r="E53" s="9">
        <v>70.5</v>
      </c>
      <c r="F53" s="9">
        <f t="shared" si="4"/>
        <v>70.5</v>
      </c>
      <c r="G53" s="9">
        <f t="shared" si="5"/>
        <v>42.3</v>
      </c>
      <c r="H53" s="9">
        <v>66</v>
      </c>
      <c r="I53" s="9">
        <f t="shared" si="6"/>
        <v>26.400000000000002</v>
      </c>
      <c r="J53" s="9">
        <f t="shared" si="7"/>
        <v>68.7</v>
      </c>
    </row>
    <row r="54" spans="1:10" s="4" customFormat="1" ht="15" customHeight="1">
      <c r="A54" s="5"/>
      <c r="B54" s="5"/>
      <c r="C54" s="5"/>
      <c r="D54" s="5"/>
      <c r="E54" s="5"/>
      <c r="F54" s="5"/>
      <c r="G54" s="9"/>
      <c r="H54" s="9"/>
      <c r="I54" s="9"/>
      <c r="J54" s="9"/>
    </row>
    <row r="55" spans="1:10" s="4" customFormat="1" ht="15" customHeight="1">
      <c r="A55" s="5" t="s">
        <v>103</v>
      </c>
      <c r="B55" s="6">
        <v>10127061904</v>
      </c>
      <c r="C55" s="7" t="s">
        <v>102</v>
      </c>
      <c r="D55" s="8"/>
      <c r="E55" s="9">
        <v>55.5</v>
      </c>
      <c r="F55" s="9">
        <f>SUM(D55+E55)</f>
        <v>55.5</v>
      </c>
      <c r="G55" s="9">
        <f>F55*0.6</f>
        <v>33.3</v>
      </c>
      <c r="H55" s="9">
        <v>72</v>
      </c>
      <c r="I55" s="9">
        <f>H55*0.4</f>
        <v>28.8</v>
      </c>
      <c r="J55" s="9">
        <f>G55+I55</f>
        <v>62.099999999999994</v>
      </c>
    </row>
    <row r="56" spans="1:10" s="4" customFormat="1" ht="15" customHeight="1">
      <c r="A56" s="5"/>
      <c r="B56" s="5"/>
      <c r="C56" s="5"/>
      <c r="D56" s="5"/>
      <c r="E56" s="5"/>
      <c r="F56" s="5"/>
      <c r="G56" s="9"/>
      <c r="H56" s="9"/>
      <c r="I56" s="9"/>
      <c r="J56" s="9"/>
    </row>
    <row r="57" spans="1:10" s="4" customFormat="1" ht="15" customHeight="1">
      <c r="A57" s="5" t="s">
        <v>101</v>
      </c>
      <c r="B57" s="6">
        <v>10127061906</v>
      </c>
      <c r="C57" s="7" t="s">
        <v>99</v>
      </c>
      <c r="D57" s="8"/>
      <c r="E57" s="9">
        <v>54</v>
      </c>
      <c r="F57" s="9">
        <f>SUM(D57+E57)</f>
        <v>54</v>
      </c>
      <c r="G57" s="9">
        <f>F57*0.6</f>
        <v>32.4</v>
      </c>
      <c r="H57" s="9">
        <v>66</v>
      </c>
      <c r="I57" s="9">
        <f>H57*0.4</f>
        <v>26.400000000000002</v>
      </c>
      <c r="J57" s="9">
        <f>G57+I57</f>
        <v>58.8</v>
      </c>
    </row>
    <row r="58" spans="1:10" s="4" customFormat="1" ht="15" customHeight="1">
      <c r="A58" s="5" t="s">
        <v>100</v>
      </c>
      <c r="B58" s="6">
        <v>10127062008</v>
      </c>
      <c r="C58" s="7" t="s">
        <v>99</v>
      </c>
      <c r="D58" s="8"/>
      <c r="E58" s="9">
        <v>53.5</v>
      </c>
      <c r="F58" s="9">
        <f>SUM(D58+E58)</f>
        <v>53.5</v>
      </c>
      <c r="G58" s="9">
        <f>F58*0.6</f>
        <v>32.1</v>
      </c>
      <c r="H58" s="9">
        <v>63</v>
      </c>
      <c r="I58" s="9">
        <f>H58*0.4</f>
        <v>25.200000000000003</v>
      </c>
      <c r="J58" s="9">
        <f>G58+I58</f>
        <v>57.300000000000004</v>
      </c>
    </row>
    <row r="59" spans="1:10" s="4" customFormat="1" ht="15" customHeight="1">
      <c r="A59" s="5"/>
      <c r="B59" s="5"/>
      <c r="C59" s="5"/>
      <c r="D59" s="5"/>
      <c r="E59" s="5"/>
      <c r="F59" s="5"/>
      <c r="G59" s="9"/>
      <c r="H59" s="9"/>
      <c r="I59" s="9"/>
      <c r="J59" s="9"/>
    </row>
    <row r="60" spans="1:10" s="4" customFormat="1" ht="15" customHeight="1">
      <c r="A60" s="5" t="s">
        <v>98</v>
      </c>
      <c r="B60" s="6">
        <v>10127061715</v>
      </c>
      <c r="C60" s="7" t="s">
        <v>97</v>
      </c>
      <c r="D60" s="8">
        <v>5</v>
      </c>
      <c r="E60" s="9">
        <v>55.5</v>
      </c>
      <c r="F60" s="9">
        <f>SUM(D60+E60)</f>
        <v>60.5</v>
      </c>
      <c r="G60" s="9">
        <f>F60*0.6</f>
        <v>36.3</v>
      </c>
      <c r="H60" s="9">
        <v>63</v>
      </c>
      <c r="I60" s="9">
        <f>H60*0.4</f>
        <v>25.200000000000003</v>
      </c>
      <c r="J60" s="9">
        <f>G60+I60</f>
        <v>61.5</v>
      </c>
    </row>
    <row r="61" spans="1:10" s="4" customFormat="1" ht="15" customHeight="1">
      <c r="A61" s="5"/>
      <c r="B61" s="5"/>
      <c r="C61" s="5"/>
      <c r="D61" s="5"/>
      <c r="E61" s="5"/>
      <c r="F61" s="5"/>
      <c r="G61" s="9"/>
      <c r="H61" s="9"/>
      <c r="I61" s="9"/>
      <c r="J61" s="9"/>
    </row>
    <row r="62" spans="1:10" s="4" customFormat="1" ht="15" customHeight="1">
      <c r="A62" s="5" t="s">
        <v>96</v>
      </c>
      <c r="B62" s="6">
        <v>10127061910</v>
      </c>
      <c r="C62" s="7" t="s">
        <v>93</v>
      </c>
      <c r="D62" s="8"/>
      <c r="E62" s="9">
        <v>61</v>
      </c>
      <c r="F62" s="9">
        <f>SUM(D62+E62)</f>
        <v>61</v>
      </c>
      <c r="G62" s="9">
        <f>F62*0.6</f>
        <v>36.6</v>
      </c>
      <c r="H62" s="9">
        <v>49</v>
      </c>
      <c r="I62" s="9">
        <f>H62*0.4</f>
        <v>19.6</v>
      </c>
      <c r="J62" s="9">
        <f>G62+I62</f>
        <v>56.2</v>
      </c>
    </row>
    <row r="63" spans="1:10" s="4" customFormat="1" ht="15" customHeight="1">
      <c r="A63" s="5" t="s">
        <v>95</v>
      </c>
      <c r="B63" s="6">
        <v>10127061911</v>
      </c>
      <c r="C63" s="7" t="s">
        <v>93</v>
      </c>
      <c r="D63" s="8">
        <v>5</v>
      </c>
      <c r="E63" s="9">
        <v>50.5</v>
      </c>
      <c r="F63" s="9">
        <f>SUM(D63+E63)</f>
        <v>55.5</v>
      </c>
      <c r="G63" s="9">
        <f>F63*0.6</f>
        <v>33.3</v>
      </c>
      <c r="H63" s="9">
        <v>55</v>
      </c>
      <c r="I63" s="9">
        <f>H63*0.4</f>
        <v>22</v>
      </c>
      <c r="J63" s="9">
        <f>G63+I63</f>
        <v>55.3</v>
      </c>
    </row>
    <row r="64" spans="1:10" s="4" customFormat="1" ht="15" customHeight="1">
      <c r="A64" s="5" t="s">
        <v>94</v>
      </c>
      <c r="B64" s="6">
        <v>10127061705</v>
      </c>
      <c r="C64" s="7" t="s">
        <v>93</v>
      </c>
      <c r="D64" s="8"/>
      <c r="E64" s="9">
        <v>60</v>
      </c>
      <c r="F64" s="9">
        <f>SUM(D64+E64)</f>
        <v>60</v>
      </c>
      <c r="G64" s="9">
        <f>F64*0.6</f>
        <v>36</v>
      </c>
      <c r="H64" s="9">
        <v>48</v>
      </c>
      <c r="I64" s="9">
        <f>H64*0.4</f>
        <v>19.200000000000003</v>
      </c>
      <c r="J64" s="9">
        <f>G64+I64</f>
        <v>55.2</v>
      </c>
    </row>
    <row r="65" spans="1:10" s="4" customFormat="1" ht="15" customHeight="1">
      <c r="A65" s="5"/>
      <c r="B65" s="5"/>
      <c r="C65" s="5"/>
      <c r="D65" s="5"/>
      <c r="E65" s="5"/>
      <c r="F65" s="5"/>
      <c r="G65" s="9"/>
      <c r="H65" s="9"/>
      <c r="I65" s="9"/>
      <c r="J65" s="9"/>
    </row>
    <row r="66" spans="1:10" s="4" customFormat="1" ht="15" customHeight="1">
      <c r="A66" s="5" t="s">
        <v>92</v>
      </c>
      <c r="B66" s="6">
        <v>10127063113</v>
      </c>
      <c r="C66" s="7" t="s">
        <v>91</v>
      </c>
      <c r="D66" s="8"/>
      <c r="E66" s="9">
        <v>62.5</v>
      </c>
      <c r="F66" s="9">
        <f>SUM(D66+E66)</f>
        <v>62.5</v>
      </c>
      <c r="G66" s="9">
        <f>F66*0.6</f>
        <v>37.5</v>
      </c>
      <c r="H66" s="9">
        <v>72</v>
      </c>
      <c r="I66" s="9">
        <f>H66*0.4</f>
        <v>28.8</v>
      </c>
      <c r="J66" s="9">
        <f>G66+I66</f>
        <v>66.3</v>
      </c>
    </row>
    <row r="67" spans="1:10" s="4" customFormat="1" ht="30" customHeight="1">
      <c r="A67" s="15" t="s">
        <v>90</v>
      </c>
      <c r="B67" s="15"/>
      <c r="C67" s="15"/>
      <c r="D67" s="15"/>
      <c r="E67" s="15"/>
      <c r="F67" s="15"/>
      <c r="G67" s="15"/>
      <c r="H67" s="15"/>
      <c r="I67" s="15"/>
      <c r="J67" s="15"/>
    </row>
    <row r="68" spans="1:10" s="12" customFormat="1" ht="42.75">
      <c r="A68" s="10" t="s">
        <v>57</v>
      </c>
      <c r="B68" s="10" t="s">
        <v>56</v>
      </c>
      <c r="C68" s="10" t="s">
        <v>55</v>
      </c>
      <c r="D68" s="10" t="s">
        <v>54</v>
      </c>
      <c r="E68" s="11" t="s">
        <v>53</v>
      </c>
      <c r="F68" s="10" t="s">
        <v>52</v>
      </c>
      <c r="G68" s="10" t="s">
        <v>51</v>
      </c>
      <c r="H68" s="10" t="s">
        <v>50</v>
      </c>
      <c r="I68" s="10" t="s">
        <v>49</v>
      </c>
      <c r="J68" s="10" t="s">
        <v>48</v>
      </c>
    </row>
    <row r="69" spans="1:10" s="4" customFormat="1" ht="15" customHeight="1">
      <c r="A69" s="5" t="s">
        <v>89</v>
      </c>
      <c r="B69" s="6">
        <v>10127061918</v>
      </c>
      <c r="C69" s="7" t="s">
        <v>88</v>
      </c>
      <c r="D69" s="8"/>
      <c r="E69" s="9">
        <v>56.5</v>
      </c>
      <c r="F69" s="9">
        <f>SUM(D69+E69)</f>
        <v>56.5</v>
      </c>
      <c r="G69" s="9">
        <f>F69*0.6</f>
        <v>33.9</v>
      </c>
      <c r="H69" s="9">
        <v>60</v>
      </c>
      <c r="I69" s="9">
        <f>H69*0.4</f>
        <v>24</v>
      </c>
      <c r="J69" s="9">
        <f>G69+I69</f>
        <v>57.9</v>
      </c>
    </row>
    <row r="70" spans="1:10" s="4" customFormat="1" ht="15" customHeight="1">
      <c r="A70" s="5"/>
      <c r="B70" s="5"/>
      <c r="C70" s="5"/>
      <c r="D70" s="5"/>
      <c r="E70" s="5"/>
      <c r="F70" s="5"/>
      <c r="G70" s="9"/>
      <c r="H70" s="9"/>
      <c r="I70" s="9"/>
      <c r="J70" s="9"/>
    </row>
    <row r="71" spans="1:10" s="4" customFormat="1" ht="15" customHeight="1">
      <c r="A71" s="5" t="s">
        <v>87</v>
      </c>
      <c r="B71" s="6">
        <v>10127062014</v>
      </c>
      <c r="C71" s="7" t="s">
        <v>86</v>
      </c>
      <c r="D71" s="8"/>
      <c r="E71" s="9">
        <v>47.5</v>
      </c>
      <c r="F71" s="9">
        <f>SUM(D71+E71)</f>
        <v>47.5</v>
      </c>
      <c r="G71" s="9">
        <f>F71*0.6</f>
        <v>28.5</v>
      </c>
      <c r="H71" s="9">
        <v>67</v>
      </c>
      <c r="I71" s="9">
        <f>H71*0.4</f>
        <v>26.8</v>
      </c>
      <c r="J71" s="9">
        <f>G71+I71</f>
        <v>55.3</v>
      </c>
    </row>
    <row r="72" spans="1:10" s="4" customFormat="1" ht="15" customHeight="1">
      <c r="A72" s="5"/>
      <c r="B72" s="5"/>
      <c r="C72" s="5"/>
      <c r="D72" s="5"/>
      <c r="E72" s="5"/>
      <c r="F72" s="5"/>
      <c r="G72" s="9"/>
      <c r="H72" s="9"/>
      <c r="I72" s="9"/>
      <c r="J72" s="9"/>
    </row>
    <row r="73" spans="1:10" s="4" customFormat="1" ht="15" customHeight="1">
      <c r="A73" s="5" t="s">
        <v>85</v>
      </c>
      <c r="B73" s="6">
        <v>10127060719</v>
      </c>
      <c r="C73" s="7" t="s">
        <v>76</v>
      </c>
      <c r="D73" s="8"/>
      <c r="E73" s="9">
        <v>72</v>
      </c>
      <c r="F73" s="9">
        <f aca="true" t="shared" si="8" ref="F73:F80">SUM(D73+E73)</f>
        <v>72</v>
      </c>
      <c r="G73" s="9">
        <f aca="true" t="shared" si="9" ref="G73:G80">F73*0.6</f>
        <v>43.199999999999996</v>
      </c>
      <c r="H73" s="9">
        <v>74</v>
      </c>
      <c r="I73" s="9">
        <f aca="true" t="shared" si="10" ref="I73:I80">H73*0.4</f>
        <v>29.6</v>
      </c>
      <c r="J73" s="9">
        <f aca="true" t="shared" si="11" ref="J73:J80">G73+I73</f>
        <v>72.8</v>
      </c>
    </row>
    <row r="74" spans="1:10" s="4" customFormat="1" ht="15" customHeight="1">
      <c r="A74" s="5" t="s">
        <v>84</v>
      </c>
      <c r="B74" s="6">
        <v>10127061702</v>
      </c>
      <c r="C74" s="7" t="s">
        <v>83</v>
      </c>
      <c r="D74" s="8"/>
      <c r="E74" s="9">
        <v>71</v>
      </c>
      <c r="F74" s="9">
        <f t="shared" si="8"/>
        <v>71</v>
      </c>
      <c r="G74" s="9">
        <f t="shared" si="9"/>
        <v>42.6</v>
      </c>
      <c r="H74" s="9">
        <v>73</v>
      </c>
      <c r="I74" s="9">
        <f t="shared" si="10"/>
        <v>29.200000000000003</v>
      </c>
      <c r="J74" s="9">
        <f t="shared" si="11"/>
        <v>71.80000000000001</v>
      </c>
    </row>
    <row r="75" spans="1:10" s="4" customFormat="1" ht="15" customHeight="1">
      <c r="A75" s="5" t="s">
        <v>82</v>
      </c>
      <c r="B75" s="6">
        <v>10127061203</v>
      </c>
      <c r="C75" s="7" t="s">
        <v>76</v>
      </c>
      <c r="D75" s="8"/>
      <c r="E75" s="9">
        <v>66</v>
      </c>
      <c r="F75" s="9">
        <f t="shared" si="8"/>
        <v>66</v>
      </c>
      <c r="G75" s="9">
        <f t="shared" si="9"/>
        <v>39.6</v>
      </c>
      <c r="H75" s="9">
        <v>80</v>
      </c>
      <c r="I75" s="9">
        <f t="shared" si="10"/>
        <v>32</v>
      </c>
      <c r="J75" s="9">
        <f t="shared" si="11"/>
        <v>71.6</v>
      </c>
    </row>
    <row r="76" spans="1:10" s="4" customFormat="1" ht="15" customHeight="1">
      <c r="A76" s="5" t="s">
        <v>81</v>
      </c>
      <c r="B76" s="6">
        <v>10127060622</v>
      </c>
      <c r="C76" s="7" t="s">
        <v>76</v>
      </c>
      <c r="D76" s="8">
        <v>5</v>
      </c>
      <c r="E76" s="9">
        <v>68</v>
      </c>
      <c r="F76" s="9">
        <f t="shared" si="8"/>
        <v>73</v>
      </c>
      <c r="G76" s="9">
        <f t="shared" si="9"/>
        <v>43.8</v>
      </c>
      <c r="H76" s="9">
        <v>60</v>
      </c>
      <c r="I76" s="9">
        <f t="shared" si="10"/>
        <v>24</v>
      </c>
      <c r="J76" s="9">
        <f t="shared" si="11"/>
        <v>67.8</v>
      </c>
    </row>
    <row r="77" spans="1:10" s="4" customFormat="1" ht="15" customHeight="1">
      <c r="A77" s="5" t="s">
        <v>80</v>
      </c>
      <c r="B77" s="6">
        <v>10127060614</v>
      </c>
      <c r="C77" s="7" t="s">
        <v>76</v>
      </c>
      <c r="D77" s="8"/>
      <c r="E77" s="9">
        <v>69</v>
      </c>
      <c r="F77" s="9">
        <f t="shared" si="8"/>
        <v>69</v>
      </c>
      <c r="G77" s="9">
        <f t="shared" si="9"/>
        <v>41.4</v>
      </c>
      <c r="H77" s="9">
        <v>64</v>
      </c>
      <c r="I77" s="9">
        <f t="shared" si="10"/>
        <v>25.6</v>
      </c>
      <c r="J77" s="9">
        <f t="shared" si="11"/>
        <v>67</v>
      </c>
    </row>
    <row r="78" spans="1:10" s="4" customFormat="1" ht="15" customHeight="1">
      <c r="A78" s="5" t="s">
        <v>79</v>
      </c>
      <c r="B78" s="6">
        <v>10127060712</v>
      </c>
      <c r="C78" s="7" t="s">
        <v>76</v>
      </c>
      <c r="D78" s="8"/>
      <c r="E78" s="9">
        <v>73.5</v>
      </c>
      <c r="F78" s="9">
        <f t="shared" si="8"/>
        <v>73.5</v>
      </c>
      <c r="G78" s="9">
        <f t="shared" si="9"/>
        <v>44.1</v>
      </c>
      <c r="H78" s="9">
        <v>55</v>
      </c>
      <c r="I78" s="9">
        <f t="shared" si="10"/>
        <v>22</v>
      </c>
      <c r="J78" s="9">
        <f t="shared" si="11"/>
        <v>66.1</v>
      </c>
    </row>
    <row r="79" spans="1:10" s="4" customFormat="1" ht="15" customHeight="1">
      <c r="A79" s="5" t="s">
        <v>78</v>
      </c>
      <c r="B79" s="6">
        <v>10127061204</v>
      </c>
      <c r="C79" s="7" t="s">
        <v>76</v>
      </c>
      <c r="D79" s="8"/>
      <c r="E79" s="9">
        <v>68</v>
      </c>
      <c r="F79" s="9">
        <f t="shared" si="8"/>
        <v>68</v>
      </c>
      <c r="G79" s="9">
        <f t="shared" si="9"/>
        <v>40.8</v>
      </c>
      <c r="H79" s="9">
        <v>63</v>
      </c>
      <c r="I79" s="9">
        <f t="shared" si="10"/>
        <v>25.200000000000003</v>
      </c>
      <c r="J79" s="9">
        <f t="shared" si="11"/>
        <v>66</v>
      </c>
    </row>
    <row r="80" spans="1:10" s="4" customFormat="1" ht="15" customHeight="1">
      <c r="A80" s="5" t="s">
        <v>77</v>
      </c>
      <c r="B80" s="6">
        <v>10127061202</v>
      </c>
      <c r="C80" s="7" t="s">
        <v>76</v>
      </c>
      <c r="D80" s="8"/>
      <c r="E80" s="9">
        <v>66.5</v>
      </c>
      <c r="F80" s="9">
        <f t="shared" si="8"/>
        <v>66.5</v>
      </c>
      <c r="G80" s="9">
        <f t="shared" si="9"/>
        <v>39.9</v>
      </c>
      <c r="H80" s="9">
        <v>65</v>
      </c>
      <c r="I80" s="9">
        <f t="shared" si="10"/>
        <v>26</v>
      </c>
      <c r="J80" s="9">
        <f t="shared" si="11"/>
        <v>65.9</v>
      </c>
    </row>
    <row r="81" spans="1:10" s="4" customFormat="1" ht="15" customHeight="1">
      <c r="A81" s="5"/>
      <c r="B81" s="5"/>
      <c r="C81" s="5"/>
      <c r="D81" s="5"/>
      <c r="E81" s="5"/>
      <c r="F81" s="5"/>
      <c r="G81" s="9"/>
      <c r="H81" s="9"/>
      <c r="I81" s="9"/>
      <c r="J81" s="9"/>
    </row>
    <row r="82" spans="1:10" s="4" customFormat="1" ht="15" customHeight="1">
      <c r="A82" s="5" t="s">
        <v>75</v>
      </c>
      <c r="B82" s="6">
        <v>10127062720</v>
      </c>
      <c r="C82" s="7" t="s">
        <v>74</v>
      </c>
      <c r="D82" s="8">
        <v>5</v>
      </c>
      <c r="E82" s="9">
        <v>49.5</v>
      </c>
      <c r="F82" s="9">
        <f>SUM(D82+E82)</f>
        <v>54.5</v>
      </c>
      <c r="G82" s="9">
        <f>F82*0.6</f>
        <v>32.699999999999996</v>
      </c>
      <c r="H82" s="9">
        <v>61</v>
      </c>
      <c r="I82" s="9">
        <f>H82*0.4</f>
        <v>24.400000000000002</v>
      </c>
      <c r="J82" s="9">
        <f>G82+I82</f>
        <v>57.099999999999994</v>
      </c>
    </row>
    <row r="83" spans="1:10" s="4" customFormat="1" ht="15" customHeight="1">
      <c r="A83" s="5"/>
      <c r="B83" s="5"/>
      <c r="C83" s="5"/>
      <c r="D83" s="5"/>
      <c r="E83" s="5"/>
      <c r="F83" s="5"/>
      <c r="G83" s="9"/>
      <c r="H83" s="9"/>
      <c r="I83" s="9"/>
      <c r="J83" s="9"/>
    </row>
    <row r="84" spans="1:10" s="4" customFormat="1" ht="15" customHeight="1">
      <c r="A84" s="5" t="s">
        <v>73</v>
      </c>
      <c r="B84" s="6">
        <v>10127061922</v>
      </c>
      <c r="C84" s="7" t="s">
        <v>72</v>
      </c>
      <c r="D84" s="8"/>
      <c r="E84" s="9">
        <v>60</v>
      </c>
      <c r="F84" s="9">
        <f>SUM(D84+E84)</f>
        <v>60</v>
      </c>
      <c r="G84" s="9">
        <f>F84*0.6</f>
        <v>36</v>
      </c>
      <c r="H84" s="9">
        <v>54</v>
      </c>
      <c r="I84" s="9">
        <f>H84*0.4</f>
        <v>21.6</v>
      </c>
      <c r="J84" s="9">
        <f>G84+I84</f>
        <v>57.6</v>
      </c>
    </row>
    <row r="85" spans="1:10" s="4" customFormat="1" ht="15" customHeight="1">
      <c r="A85" s="5"/>
      <c r="B85" s="5"/>
      <c r="C85" s="5"/>
      <c r="D85" s="5"/>
      <c r="E85" s="5"/>
      <c r="F85" s="5"/>
      <c r="G85" s="9"/>
      <c r="H85" s="9"/>
      <c r="I85" s="9"/>
      <c r="J85" s="9"/>
    </row>
    <row r="86" spans="1:10" s="4" customFormat="1" ht="15" customHeight="1">
      <c r="A86" s="5" t="s">
        <v>71</v>
      </c>
      <c r="B86" s="6">
        <v>10127061923</v>
      </c>
      <c r="C86" s="7" t="s">
        <v>70</v>
      </c>
      <c r="D86" s="8"/>
      <c r="E86" s="9">
        <v>57</v>
      </c>
      <c r="F86" s="9">
        <f>SUM(D86+E86)</f>
        <v>57</v>
      </c>
      <c r="G86" s="9">
        <f>F86*0.6</f>
        <v>34.199999999999996</v>
      </c>
      <c r="H86" s="9">
        <v>63</v>
      </c>
      <c r="I86" s="9">
        <f>H86*0.4</f>
        <v>25.200000000000003</v>
      </c>
      <c r="J86" s="9">
        <f>G86+I86</f>
        <v>59.4</v>
      </c>
    </row>
    <row r="87" spans="1:10" s="4" customFormat="1" ht="15" customHeight="1">
      <c r="A87" s="5"/>
      <c r="B87" s="5"/>
      <c r="C87" s="5"/>
      <c r="D87" s="5"/>
      <c r="E87" s="5"/>
      <c r="F87" s="5"/>
      <c r="G87" s="9"/>
      <c r="H87" s="9"/>
      <c r="I87" s="9"/>
      <c r="J87" s="9"/>
    </row>
    <row r="88" spans="1:10" s="4" customFormat="1" ht="15" customHeight="1">
      <c r="A88" s="5" t="s">
        <v>69</v>
      </c>
      <c r="B88" s="6">
        <v>10127062511</v>
      </c>
      <c r="C88" s="7" t="s">
        <v>66</v>
      </c>
      <c r="D88" s="8"/>
      <c r="E88" s="9">
        <v>67</v>
      </c>
      <c r="F88" s="9">
        <f>SUM(D88+E88)</f>
        <v>67</v>
      </c>
      <c r="G88" s="9">
        <f>F88*0.6</f>
        <v>40.199999999999996</v>
      </c>
      <c r="H88" s="9">
        <v>74</v>
      </c>
      <c r="I88" s="9">
        <f>H88*0.4</f>
        <v>29.6</v>
      </c>
      <c r="J88" s="9">
        <f>G88+I88</f>
        <v>69.8</v>
      </c>
    </row>
    <row r="89" spans="1:10" s="4" customFormat="1" ht="15" customHeight="1">
      <c r="A89" s="5" t="s">
        <v>68</v>
      </c>
      <c r="B89" s="6">
        <v>10127062514</v>
      </c>
      <c r="C89" s="7" t="s">
        <v>66</v>
      </c>
      <c r="D89" s="8"/>
      <c r="E89" s="9">
        <v>68</v>
      </c>
      <c r="F89" s="9">
        <f>SUM(D89+E89)</f>
        <v>68</v>
      </c>
      <c r="G89" s="9">
        <f>F89*0.6</f>
        <v>40.8</v>
      </c>
      <c r="H89" s="9">
        <v>58</v>
      </c>
      <c r="I89" s="9">
        <f>H89*0.4</f>
        <v>23.200000000000003</v>
      </c>
      <c r="J89" s="9">
        <f>G89+I89</f>
        <v>64</v>
      </c>
    </row>
    <row r="90" spans="1:10" s="4" customFormat="1" ht="15" customHeight="1">
      <c r="A90" s="5" t="s">
        <v>67</v>
      </c>
      <c r="B90" s="6">
        <v>10127062509</v>
      </c>
      <c r="C90" s="7" t="s">
        <v>66</v>
      </c>
      <c r="D90" s="8"/>
      <c r="E90" s="9">
        <v>64.5</v>
      </c>
      <c r="F90" s="9">
        <f>SUM(D90+E90)</f>
        <v>64.5</v>
      </c>
      <c r="G90" s="9">
        <f>F90*0.6</f>
        <v>38.699999999999996</v>
      </c>
      <c r="H90" s="9">
        <v>55</v>
      </c>
      <c r="I90" s="9">
        <f>H90*0.4</f>
        <v>22</v>
      </c>
      <c r="J90" s="9">
        <f>G90+I90</f>
        <v>60.699999999999996</v>
      </c>
    </row>
    <row r="91" spans="1:10" s="4" customFormat="1" ht="15" customHeight="1">
      <c r="A91" s="5"/>
      <c r="B91" s="5"/>
      <c r="C91" s="5"/>
      <c r="D91" s="5"/>
      <c r="E91" s="5"/>
      <c r="F91" s="5"/>
      <c r="G91" s="9"/>
      <c r="H91" s="9"/>
      <c r="I91" s="9"/>
      <c r="J91" s="9"/>
    </row>
    <row r="92" spans="1:10" s="4" customFormat="1" ht="15" customHeight="1">
      <c r="A92" s="5" t="s">
        <v>65</v>
      </c>
      <c r="B92" s="6">
        <v>10127062913</v>
      </c>
      <c r="C92" s="7" t="s">
        <v>61</v>
      </c>
      <c r="D92" s="8"/>
      <c r="E92" s="9">
        <v>65.5</v>
      </c>
      <c r="F92" s="9">
        <f>SUM(D92+E92)</f>
        <v>65.5</v>
      </c>
      <c r="G92" s="9">
        <f>F92*0.6</f>
        <v>39.3</v>
      </c>
      <c r="H92" s="9">
        <v>67</v>
      </c>
      <c r="I92" s="9">
        <f>H92*0.4</f>
        <v>26.8</v>
      </c>
      <c r="J92" s="9">
        <f>G92+I92</f>
        <v>66.1</v>
      </c>
    </row>
    <row r="93" spans="1:10" s="4" customFormat="1" ht="15" customHeight="1">
      <c r="A93" s="5" t="s">
        <v>64</v>
      </c>
      <c r="B93" s="6">
        <v>10127062906</v>
      </c>
      <c r="C93" s="7" t="s">
        <v>61</v>
      </c>
      <c r="D93" s="8"/>
      <c r="E93" s="9">
        <v>63.5</v>
      </c>
      <c r="F93" s="9">
        <f>SUM(D93+E93)</f>
        <v>63.5</v>
      </c>
      <c r="G93" s="9">
        <f>F93*0.6</f>
        <v>38.1</v>
      </c>
      <c r="H93" s="9">
        <v>69</v>
      </c>
      <c r="I93" s="9">
        <f>H93*0.4</f>
        <v>27.6</v>
      </c>
      <c r="J93" s="9">
        <f>G93+I93</f>
        <v>65.7</v>
      </c>
    </row>
    <row r="94" spans="1:10" s="4" customFormat="1" ht="15" customHeight="1">
      <c r="A94" s="5" t="s">
        <v>63</v>
      </c>
      <c r="B94" s="6">
        <v>10127062910</v>
      </c>
      <c r="C94" s="7" t="s">
        <v>61</v>
      </c>
      <c r="D94" s="8"/>
      <c r="E94" s="9">
        <v>62.5</v>
      </c>
      <c r="F94" s="9">
        <f>SUM(D94+E94)</f>
        <v>62.5</v>
      </c>
      <c r="G94" s="9">
        <f>F94*0.6</f>
        <v>37.5</v>
      </c>
      <c r="H94" s="9">
        <v>64</v>
      </c>
      <c r="I94" s="9">
        <f>H94*0.4</f>
        <v>25.6</v>
      </c>
      <c r="J94" s="9">
        <f>G94+I94</f>
        <v>63.1</v>
      </c>
    </row>
    <row r="95" spans="1:10" s="4" customFormat="1" ht="15" customHeight="1">
      <c r="A95" s="5" t="s">
        <v>62</v>
      </c>
      <c r="B95" s="6">
        <v>10127062928</v>
      </c>
      <c r="C95" s="7" t="s">
        <v>61</v>
      </c>
      <c r="D95" s="8"/>
      <c r="E95" s="9">
        <v>61</v>
      </c>
      <c r="F95" s="9">
        <f>SUM(D95+E95)</f>
        <v>61</v>
      </c>
      <c r="G95" s="9">
        <f>F95*0.6</f>
        <v>36.6</v>
      </c>
      <c r="H95" s="9">
        <v>62</v>
      </c>
      <c r="I95" s="9">
        <f>H95*0.4</f>
        <v>24.8</v>
      </c>
      <c r="J95" s="9">
        <f>G95+I95</f>
        <v>61.400000000000006</v>
      </c>
    </row>
    <row r="96" spans="1:10" s="4" customFormat="1" ht="15" customHeight="1">
      <c r="A96" s="5"/>
      <c r="B96" s="5"/>
      <c r="C96" s="5"/>
      <c r="D96" s="5"/>
      <c r="E96" s="5"/>
      <c r="F96" s="5"/>
      <c r="G96" s="9"/>
      <c r="H96" s="9"/>
      <c r="I96" s="9"/>
      <c r="J96" s="9"/>
    </row>
    <row r="97" spans="1:10" s="4" customFormat="1" ht="15" customHeight="1">
      <c r="A97" s="5" t="s">
        <v>60</v>
      </c>
      <c r="B97" s="6">
        <v>10127063109</v>
      </c>
      <c r="C97" s="7" t="s">
        <v>59</v>
      </c>
      <c r="D97" s="8"/>
      <c r="E97" s="9">
        <v>64.5</v>
      </c>
      <c r="F97" s="9">
        <f>SUM(D97+E97)</f>
        <v>64.5</v>
      </c>
      <c r="G97" s="9">
        <f>F97*0.6</f>
        <v>38.699999999999996</v>
      </c>
      <c r="H97" s="9">
        <v>72</v>
      </c>
      <c r="I97" s="9">
        <f>H97*0.4</f>
        <v>28.8</v>
      </c>
      <c r="J97" s="9">
        <f>G97+I97</f>
        <v>67.5</v>
      </c>
    </row>
    <row r="98" spans="1:10" s="4" customFormat="1" ht="30.75" customHeight="1">
      <c r="A98" s="15" t="s">
        <v>58</v>
      </c>
      <c r="B98" s="15"/>
      <c r="C98" s="15"/>
      <c r="D98" s="15"/>
      <c r="E98" s="15"/>
      <c r="F98" s="15"/>
      <c r="G98" s="15"/>
      <c r="H98" s="15"/>
      <c r="I98" s="15"/>
      <c r="J98" s="15"/>
    </row>
    <row r="99" spans="1:10" s="12" customFormat="1" ht="37.5" customHeight="1">
      <c r="A99" s="10" t="s">
        <v>57</v>
      </c>
      <c r="B99" s="10" t="s">
        <v>56</v>
      </c>
      <c r="C99" s="10" t="s">
        <v>55</v>
      </c>
      <c r="D99" s="10" t="s">
        <v>54</v>
      </c>
      <c r="E99" s="11" t="s">
        <v>53</v>
      </c>
      <c r="F99" s="10" t="s">
        <v>52</v>
      </c>
      <c r="G99" s="10" t="s">
        <v>51</v>
      </c>
      <c r="H99" s="10" t="s">
        <v>50</v>
      </c>
      <c r="I99" s="10" t="s">
        <v>49</v>
      </c>
      <c r="J99" s="10" t="s">
        <v>48</v>
      </c>
    </row>
    <row r="100" spans="1:10" s="4" customFormat="1" ht="15" customHeight="1">
      <c r="A100" s="5" t="s">
        <v>47</v>
      </c>
      <c r="B100" s="6">
        <v>10127061720</v>
      </c>
      <c r="C100" s="7" t="s">
        <v>46</v>
      </c>
      <c r="D100" s="8"/>
      <c r="E100" s="9">
        <v>60</v>
      </c>
      <c r="F100" s="9">
        <f>SUM(D100+E100)</f>
        <v>60</v>
      </c>
      <c r="G100" s="9">
        <f>F100*0.6</f>
        <v>36</v>
      </c>
      <c r="H100" s="9">
        <v>72</v>
      </c>
      <c r="I100" s="9">
        <f>H100*0.4</f>
        <v>28.8</v>
      </c>
      <c r="J100" s="9">
        <f>G100+I100</f>
        <v>64.8</v>
      </c>
    </row>
    <row r="101" spans="1:10" s="4" customFormat="1" ht="15" customHeight="1">
      <c r="A101" s="5"/>
      <c r="B101" s="5"/>
      <c r="C101" s="5"/>
      <c r="D101" s="5"/>
      <c r="E101" s="5"/>
      <c r="F101" s="5"/>
      <c r="G101" s="9"/>
      <c r="H101" s="9"/>
      <c r="I101" s="9"/>
      <c r="J101" s="9"/>
    </row>
    <row r="102" spans="1:10" s="4" customFormat="1" ht="15" customHeight="1">
      <c r="A102" s="5" t="s">
        <v>45</v>
      </c>
      <c r="B102" s="6">
        <v>10127061721</v>
      </c>
      <c r="C102" s="7" t="s">
        <v>44</v>
      </c>
      <c r="D102" s="8"/>
      <c r="E102" s="9">
        <v>60</v>
      </c>
      <c r="F102" s="9">
        <f>SUM(D102+E102)</f>
        <v>60</v>
      </c>
      <c r="G102" s="9">
        <f>F102*0.6</f>
        <v>36</v>
      </c>
      <c r="H102" s="9">
        <v>61</v>
      </c>
      <c r="I102" s="9">
        <f>H102*0.4</f>
        <v>24.400000000000002</v>
      </c>
      <c r="J102" s="9">
        <f>G102+I102</f>
        <v>60.400000000000006</v>
      </c>
    </row>
    <row r="103" spans="1:10" s="4" customFormat="1" ht="15" customHeight="1">
      <c r="A103" s="5"/>
      <c r="B103" s="5"/>
      <c r="C103" s="5"/>
      <c r="D103" s="5"/>
      <c r="E103" s="5"/>
      <c r="F103" s="5"/>
      <c r="G103" s="9"/>
      <c r="H103" s="9"/>
      <c r="I103" s="9"/>
      <c r="J103" s="9"/>
    </row>
    <row r="104" spans="1:10" s="4" customFormat="1" ht="15" customHeight="1">
      <c r="A104" s="5" t="s">
        <v>43</v>
      </c>
      <c r="B104" s="6">
        <v>10127061725</v>
      </c>
      <c r="C104" s="7" t="s">
        <v>39</v>
      </c>
      <c r="D104" s="8"/>
      <c r="E104" s="9">
        <v>60</v>
      </c>
      <c r="F104" s="9">
        <v>60</v>
      </c>
      <c r="G104" s="9">
        <f>F104*0.6</f>
        <v>36</v>
      </c>
      <c r="H104" s="9">
        <v>73</v>
      </c>
      <c r="I104" s="9">
        <f>H104*0.4</f>
        <v>29.200000000000003</v>
      </c>
      <c r="J104" s="9">
        <f>G104+I104</f>
        <v>65.2</v>
      </c>
    </row>
    <row r="105" spans="1:10" s="4" customFormat="1" ht="15" customHeight="1">
      <c r="A105" s="5" t="s">
        <v>42</v>
      </c>
      <c r="B105" s="6">
        <v>10127061726</v>
      </c>
      <c r="C105" s="7" t="s">
        <v>39</v>
      </c>
      <c r="D105" s="8"/>
      <c r="E105" s="9">
        <v>57.5</v>
      </c>
      <c r="F105" s="9">
        <f>SUM(D105+E105)</f>
        <v>57.5</v>
      </c>
      <c r="G105" s="9">
        <f>F105*0.6</f>
        <v>34.5</v>
      </c>
      <c r="H105" s="9">
        <v>58</v>
      </c>
      <c r="I105" s="9">
        <f>H105*0.4</f>
        <v>23.200000000000003</v>
      </c>
      <c r="J105" s="9">
        <f>G105+I105</f>
        <v>57.7</v>
      </c>
    </row>
    <row r="106" spans="1:10" s="4" customFormat="1" ht="15" customHeight="1">
      <c r="A106" s="5" t="s">
        <v>41</v>
      </c>
      <c r="B106" s="6">
        <v>10127061724</v>
      </c>
      <c r="C106" s="7" t="s">
        <v>39</v>
      </c>
      <c r="D106" s="8"/>
      <c r="E106" s="9">
        <v>56</v>
      </c>
      <c r="F106" s="9">
        <f>SUM(D106+E106)</f>
        <v>56</v>
      </c>
      <c r="G106" s="9">
        <f>F106*0.6</f>
        <v>33.6</v>
      </c>
      <c r="H106" s="9">
        <v>60</v>
      </c>
      <c r="I106" s="9">
        <f>H106*0.4</f>
        <v>24</v>
      </c>
      <c r="J106" s="9">
        <f>G106+I106</f>
        <v>57.6</v>
      </c>
    </row>
    <row r="107" spans="1:10" s="4" customFormat="1" ht="15" customHeight="1">
      <c r="A107" s="5" t="s">
        <v>40</v>
      </c>
      <c r="B107" s="6">
        <v>10127061727</v>
      </c>
      <c r="C107" s="7" t="s">
        <v>39</v>
      </c>
      <c r="D107" s="8"/>
      <c r="E107" s="9">
        <v>52.5</v>
      </c>
      <c r="F107" s="9">
        <f>SUM(D107+E107)</f>
        <v>52.5</v>
      </c>
      <c r="G107" s="9">
        <f>F107*0.6</f>
        <v>31.5</v>
      </c>
      <c r="H107" s="9">
        <v>55</v>
      </c>
      <c r="I107" s="9">
        <f>H107*0.4</f>
        <v>22</v>
      </c>
      <c r="J107" s="9">
        <f>G107+I107</f>
        <v>53.5</v>
      </c>
    </row>
    <row r="108" spans="1:10" s="4" customFormat="1" ht="15" customHeight="1">
      <c r="A108" s="5"/>
      <c r="B108" s="5"/>
      <c r="C108" s="5"/>
      <c r="D108" s="5"/>
      <c r="E108" s="5"/>
      <c r="F108" s="5"/>
      <c r="G108" s="9"/>
      <c r="H108" s="9"/>
      <c r="I108" s="9"/>
      <c r="J108" s="9"/>
    </row>
    <row r="109" spans="1:10" s="4" customFormat="1" ht="15" customHeight="1">
      <c r="A109" s="5" t="s">
        <v>38</v>
      </c>
      <c r="B109" s="6">
        <v>10127062809</v>
      </c>
      <c r="C109" s="7" t="s">
        <v>36</v>
      </c>
      <c r="D109" s="8"/>
      <c r="E109" s="9">
        <v>60</v>
      </c>
      <c r="F109" s="9">
        <f>SUM(D109+E109)</f>
        <v>60</v>
      </c>
      <c r="G109" s="9">
        <f>F109*0.6</f>
        <v>36</v>
      </c>
      <c r="H109" s="9">
        <v>63</v>
      </c>
      <c r="I109" s="9">
        <f>H109*0.4</f>
        <v>25.200000000000003</v>
      </c>
      <c r="J109" s="9">
        <f>G109+I109</f>
        <v>61.2</v>
      </c>
    </row>
    <row r="110" spans="1:10" s="4" customFormat="1" ht="15" customHeight="1">
      <c r="A110" s="5" t="s">
        <v>37</v>
      </c>
      <c r="B110" s="6">
        <v>10127062815</v>
      </c>
      <c r="C110" s="7" t="s">
        <v>36</v>
      </c>
      <c r="D110" s="8"/>
      <c r="E110" s="9">
        <v>50.5</v>
      </c>
      <c r="F110" s="9">
        <f>SUM(D110+E110)</f>
        <v>50.5</v>
      </c>
      <c r="G110" s="9">
        <f>F110*0.6</f>
        <v>30.299999999999997</v>
      </c>
      <c r="H110" s="9">
        <v>70</v>
      </c>
      <c r="I110" s="9">
        <f>H110*0.4</f>
        <v>28</v>
      </c>
      <c r="J110" s="9">
        <f>G110+I110</f>
        <v>58.3</v>
      </c>
    </row>
    <row r="111" spans="1:10" s="4" customFormat="1" ht="15" customHeight="1">
      <c r="A111" s="5"/>
      <c r="B111" s="5"/>
      <c r="C111" s="5"/>
      <c r="D111" s="5"/>
      <c r="E111" s="5"/>
      <c r="F111" s="5"/>
      <c r="G111" s="9"/>
      <c r="H111" s="9"/>
      <c r="I111" s="9"/>
      <c r="J111" s="9"/>
    </row>
    <row r="112" spans="1:10" s="4" customFormat="1" ht="15" customHeight="1">
      <c r="A112" s="5" t="s">
        <v>35</v>
      </c>
      <c r="B112" s="6">
        <v>10127061730</v>
      </c>
      <c r="C112" s="7" t="s">
        <v>33</v>
      </c>
      <c r="D112" s="8">
        <v>5</v>
      </c>
      <c r="E112" s="9">
        <v>67</v>
      </c>
      <c r="F112" s="9">
        <f>SUM(D112+E112)</f>
        <v>72</v>
      </c>
      <c r="G112" s="9">
        <f>F112*0.6</f>
        <v>43.199999999999996</v>
      </c>
      <c r="H112" s="9">
        <v>68</v>
      </c>
      <c r="I112" s="9">
        <f>H112*0.4</f>
        <v>27.200000000000003</v>
      </c>
      <c r="J112" s="9">
        <f>G112+I112</f>
        <v>70.4</v>
      </c>
    </row>
    <row r="113" spans="1:10" s="4" customFormat="1" ht="15" customHeight="1">
      <c r="A113" s="5" t="s">
        <v>34</v>
      </c>
      <c r="B113" s="6">
        <v>10127061803</v>
      </c>
      <c r="C113" s="7" t="s">
        <v>33</v>
      </c>
      <c r="D113" s="8"/>
      <c r="E113" s="9">
        <v>55.5</v>
      </c>
      <c r="F113" s="9">
        <f>SUM(D113+E113)</f>
        <v>55.5</v>
      </c>
      <c r="G113" s="9">
        <f>F113*0.6</f>
        <v>33.3</v>
      </c>
      <c r="H113" s="9">
        <v>66</v>
      </c>
      <c r="I113" s="9">
        <f>H113*0.4</f>
        <v>26.400000000000002</v>
      </c>
      <c r="J113" s="9">
        <f>G113+I113</f>
        <v>59.7</v>
      </c>
    </row>
    <row r="114" spans="1:10" s="4" customFormat="1" ht="15" customHeight="1">
      <c r="A114" s="5"/>
      <c r="B114" s="5"/>
      <c r="C114" s="5"/>
      <c r="D114" s="5"/>
      <c r="E114" s="5"/>
      <c r="F114" s="5"/>
      <c r="G114" s="9"/>
      <c r="H114" s="9"/>
      <c r="I114" s="9"/>
      <c r="J114" s="9"/>
    </row>
    <row r="115" spans="1:10" s="4" customFormat="1" ht="15" customHeight="1">
      <c r="A115" s="5" t="s">
        <v>32</v>
      </c>
      <c r="B115" s="6">
        <v>10127061924</v>
      </c>
      <c r="C115" s="7" t="s">
        <v>30</v>
      </c>
      <c r="D115" s="8">
        <v>5</v>
      </c>
      <c r="E115" s="9">
        <v>55</v>
      </c>
      <c r="F115" s="9">
        <f>SUM(D115+E115)</f>
        <v>60</v>
      </c>
      <c r="G115" s="9">
        <f>F115*0.6</f>
        <v>36</v>
      </c>
      <c r="H115" s="9">
        <v>58</v>
      </c>
      <c r="I115" s="9">
        <f>H115*0.4</f>
        <v>23.200000000000003</v>
      </c>
      <c r="J115" s="9">
        <f>G115+I115</f>
        <v>59.2</v>
      </c>
    </row>
    <row r="116" spans="1:10" s="4" customFormat="1" ht="15" customHeight="1">
      <c r="A116" s="5" t="s">
        <v>31</v>
      </c>
      <c r="B116" s="6">
        <v>10127061707</v>
      </c>
      <c r="C116" s="7" t="s">
        <v>30</v>
      </c>
      <c r="D116" s="8"/>
      <c r="E116" s="9">
        <v>52.5</v>
      </c>
      <c r="F116" s="9">
        <f>SUM(D116+E116)</f>
        <v>52.5</v>
      </c>
      <c r="G116" s="9">
        <f>F116*0.6</f>
        <v>31.5</v>
      </c>
      <c r="H116" s="9">
        <v>66</v>
      </c>
      <c r="I116" s="9">
        <f>H116*0.4</f>
        <v>26.400000000000002</v>
      </c>
      <c r="J116" s="9">
        <f>G116+I116</f>
        <v>57.900000000000006</v>
      </c>
    </row>
    <row r="117" spans="1:10" s="4" customFormat="1" ht="15" customHeight="1">
      <c r="A117" s="5"/>
      <c r="B117" s="5"/>
      <c r="C117" s="5"/>
      <c r="D117" s="5"/>
      <c r="E117" s="5"/>
      <c r="F117" s="5"/>
      <c r="G117" s="9"/>
      <c r="H117" s="9"/>
      <c r="I117" s="9"/>
      <c r="J117" s="9"/>
    </row>
    <row r="118" spans="1:10" s="4" customFormat="1" ht="15" customHeight="1">
      <c r="A118" s="5" t="s">
        <v>29</v>
      </c>
      <c r="B118" s="6">
        <v>10127060902</v>
      </c>
      <c r="C118" s="7" t="s">
        <v>22</v>
      </c>
      <c r="D118" s="8"/>
      <c r="E118" s="9">
        <v>75</v>
      </c>
      <c r="F118" s="9">
        <f aca="true" t="shared" si="12" ref="F118:F124">SUM(D118+E118)</f>
        <v>75</v>
      </c>
      <c r="G118" s="9">
        <f aca="true" t="shared" si="13" ref="G118:G124">F118*0.6</f>
        <v>45</v>
      </c>
      <c r="H118" s="9">
        <v>72</v>
      </c>
      <c r="I118" s="9">
        <f aca="true" t="shared" si="14" ref="I118:I124">H118*0.4</f>
        <v>28.8</v>
      </c>
      <c r="J118" s="9">
        <f aca="true" t="shared" si="15" ref="J118:J124">G118+I118</f>
        <v>73.8</v>
      </c>
    </row>
    <row r="119" spans="1:10" s="4" customFormat="1" ht="15" customHeight="1">
      <c r="A119" s="5" t="s">
        <v>28</v>
      </c>
      <c r="B119" s="6">
        <v>10127060721</v>
      </c>
      <c r="C119" s="7" t="s">
        <v>22</v>
      </c>
      <c r="D119" s="8"/>
      <c r="E119" s="9">
        <v>75</v>
      </c>
      <c r="F119" s="9">
        <f t="shared" si="12"/>
        <v>75</v>
      </c>
      <c r="G119" s="9">
        <f t="shared" si="13"/>
        <v>45</v>
      </c>
      <c r="H119" s="9">
        <v>72</v>
      </c>
      <c r="I119" s="9">
        <f t="shared" si="14"/>
        <v>28.8</v>
      </c>
      <c r="J119" s="9">
        <f t="shared" si="15"/>
        <v>73.8</v>
      </c>
    </row>
    <row r="120" spans="1:10" s="4" customFormat="1" ht="15" customHeight="1">
      <c r="A120" s="5" t="s">
        <v>27</v>
      </c>
      <c r="B120" s="6">
        <v>10127060812</v>
      </c>
      <c r="C120" s="7" t="s">
        <v>22</v>
      </c>
      <c r="D120" s="8"/>
      <c r="E120" s="9">
        <v>74.5</v>
      </c>
      <c r="F120" s="9">
        <f t="shared" si="12"/>
        <v>74.5</v>
      </c>
      <c r="G120" s="9">
        <f t="shared" si="13"/>
        <v>44.699999999999996</v>
      </c>
      <c r="H120" s="9">
        <v>69</v>
      </c>
      <c r="I120" s="9">
        <f t="shared" si="14"/>
        <v>27.6</v>
      </c>
      <c r="J120" s="9">
        <f t="shared" si="15"/>
        <v>72.3</v>
      </c>
    </row>
    <row r="121" spans="1:10" s="4" customFormat="1" ht="15" customHeight="1">
      <c r="A121" s="5" t="s">
        <v>26</v>
      </c>
      <c r="B121" s="6">
        <v>10127060116</v>
      </c>
      <c r="C121" s="7" t="s">
        <v>22</v>
      </c>
      <c r="D121" s="8"/>
      <c r="E121" s="9">
        <v>72</v>
      </c>
      <c r="F121" s="9">
        <f t="shared" si="12"/>
        <v>72</v>
      </c>
      <c r="G121" s="9">
        <f t="shared" si="13"/>
        <v>43.199999999999996</v>
      </c>
      <c r="H121" s="9">
        <v>71</v>
      </c>
      <c r="I121" s="9">
        <f t="shared" si="14"/>
        <v>28.400000000000002</v>
      </c>
      <c r="J121" s="9">
        <f t="shared" si="15"/>
        <v>71.6</v>
      </c>
    </row>
    <row r="122" spans="1:10" s="4" customFormat="1" ht="15" customHeight="1">
      <c r="A122" s="5" t="s">
        <v>25</v>
      </c>
      <c r="B122" s="6">
        <v>10127060814</v>
      </c>
      <c r="C122" s="7" t="s">
        <v>22</v>
      </c>
      <c r="D122" s="8"/>
      <c r="E122" s="9">
        <v>74.5</v>
      </c>
      <c r="F122" s="9">
        <f t="shared" si="12"/>
        <v>74.5</v>
      </c>
      <c r="G122" s="9">
        <f t="shared" si="13"/>
        <v>44.699999999999996</v>
      </c>
      <c r="H122" s="9">
        <v>67</v>
      </c>
      <c r="I122" s="9">
        <f t="shared" si="14"/>
        <v>26.8</v>
      </c>
      <c r="J122" s="9">
        <f t="shared" si="15"/>
        <v>71.5</v>
      </c>
    </row>
    <row r="123" spans="1:10" s="4" customFormat="1" ht="15" customHeight="1">
      <c r="A123" s="5" t="s">
        <v>24</v>
      </c>
      <c r="B123" s="6">
        <v>10127060808</v>
      </c>
      <c r="C123" s="7" t="s">
        <v>22</v>
      </c>
      <c r="D123" s="8"/>
      <c r="E123" s="9">
        <v>74</v>
      </c>
      <c r="F123" s="9">
        <f t="shared" si="12"/>
        <v>74</v>
      </c>
      <c r="G123" s="9">
        <f t="shared" si="13"/>
        <v>44.4</v>
      </c>
      <c r="H123" s="9">
        <v>62</v>
      </c>
      <c r="I123" s="9">
        <f t="shared" si="14"/>
        <v>24.8</v>
      </c>
      <c r="J123" s="9">
        <f t="shared" si="15"/>
        <v>69.2</v>
      </c>
    </row>
    <row r="124" spans="1:10" s="4" customFormat="1" ht="15" customHeight="1">
      <c r="A124" s="5" t="s">
        <v>23</v>
      </c>
      <c r="B124" s="6">
        <v>10127060228</v>
      </c>
      <c r="C124" s="7" t="s">
        <v>22</v>
      </c>
      <c r="D124" s="8"/>
      <c r="E124" s="9">
        <v>67.5</v>
      </c>
      <c r="F124" s="9">
        <f t="shared" si="12"/>
        <v>67.5</v>
      </c>
      <c r="G124" s="9">
        <f t="shared" si="13"/>
        <v>40.5</v>
      </c>
      <c r="H124" s="9">
        <v>69</v>
      </c>
      <c r="I124" s="9">
        <f t="shared" si="14"/>
        <v>27.6</v>
      </c>
      <c r="J124" s="9">
        <f t="shared" si="15"/>
        <v>68.1</v>
      </c>
    </row>
    <row r="125" spans="1:10" s="4" customFormat="1" ht="15" customHeight="1">
      <c r="A125" s="5"/>
      <c r="B125" s="5"/>
      <c r="C125" s="5"/>
      <c r="D125" s="5"/>
      <c r="E125" s="5"/>
      <c r="F125" s="5"/>
      <c r="G125" s="9"/>
      <c r="H125" s="9"/>
      <c r="I125" s="9"/>
      <c r="J125" s="9"/>
    </row>
    <row r="126" spans="1:10" s="4" customFormat="1" ht="15" customHeight="1">
      <c r="A126" s="5" t="s">
        <v>21</v>
      </c>
      <c r="B126" s="6">
        <v>10127061809</v>
      </c>
      <c r="C126" s="7" t="s">
        <v>17</v>
      </c>
      <c r="D126" s="8">
        <v>5</v>
      </c>
      <c r="E126" s="9">
        <v>55.5</v>
      </c>
      <c r="F126" s="9">
        <f>SUM(D126+E126)</f>
        <v>60.5</v>
      </c>
      <c r="G126" s="9">
        <f>F126*0.6</f>
        <v>36.3</v>
      </c>
      <c r="H126" s="9">
        <v>68</v>
      </c>
      <c r="I126" s="9">
        <f>H126*0.4</f>
        <v>27.200000000000003</v>
      </c>
      <c r="J126" s="9">
        <f>G126+I126</f>
        <v>63.5</v>
      </c>
    </row>
    <row r="127" spans="1:10" s="4" customFormat="1" ht="15" customHeight="1">
      <c r="A127" s="5" t="s">
        <v>20</v>
      </c>
      <c r="B127" s="6">
        <v>10127061810</v>
      </c>
      <c r="C127" s="7" t="s">
        <v>17</v>
      </c>
      <c r="D127" s="8"/>
      <c r="E127" s="9">
        <v>63.5</v>
      </c>
      <c r="F127" s="9">
        <f>SUM(D127+E127)</f>
        <v>63.5</v>
      </c>
      <c r="G127" s="9">
        <f>F127*0.6</f>
        <v>38.1</v>
      </c>
      <c r="H127" s="9">
        <v>59</v>
      </c>
      <c r="I127" s="9">
        <f>H127*0.4</f>
        <v>23.6</v>
      </c>
      <c r="J127" s="9">
        <f>G127+I127</f>
        <v>61.7</v>
      </c>
    </row>
    <row r="128" spans="1:10" s="4" customFormat="1" ht="15" customHeight="1">
      <c r="A128" s="5" t="s">
        <v>19</v>
      </c>
      <c r="B128" s="6">
        <v>10127061807</v>
      </c>
      <c r="C128" s="7" t="s">
        <v>17</v>
      </c>
      <c r="D128" s="8"/>
      <c r="E128" s="9">
        <v>46</v>
      </c>
      <c r="F128" s="9">
        <f>SUM(D128+E128)</f>
        <v>46</v>
      </c>
      <c r="G128" s="9">
        <f>F128*0.6</f>
        <v>27.599999999999998</v>
      </c>
      <c r="H128" s="9">
        <v>65</v>
      </c>
      <c r="I128" s="9">
        <f>H128*0.4</f>
        <v>26</v>
      </c>
      <c r="J128" s="9">
        <f>G128+I128</f>
        <v>53.599999999999994</v>
      </c>
    </row>
    <row r="129" spans="1:10" s="4" customFormat="1" ht="15" customHeight="1">
      <c r="A129" s="5" t="s">
        <v>18</v>
      </c>
      <c r="B129" s="6">
        <v>10127061808</v>
      </c>
      <c r="C129" s="7" t="s">
        <v>17</v>
      </c>
      <c r="D129" s="8"/>
      <c r="E129" s="9">
        <v>50.5</v>
      </c>
      <c r="F129" s="9">
        <f>SUM(D129+E129)</f>
        <v>50.5</v>
      </c>
      <c r="G129" s="9">
        <f>F129*0.6</f>
        <v>30.299999999999997</v>
      </c>
      <c r="H129" s="9">
        <v>57</v>
      </c>
      <c r="I129" s="9">
        <f>H129*0.4</f>
        <v>22.8</v>
      </c>
      <c r="J129" s="9">
        <f>G129+I129</f>
        <v>53.099999999999994</v>
      </c>
    </row>
    <row r="130" spans="1:10" s="4" customFormat="1" ht="15" customHeight="1">
      <c r="A130" s="5"/>
      <c r="B130" s="5"/>
      <c r="C130" s="5"/>
      <c r="D130" s="5"/>
      <c r="E130" s="5"/>
      <c r="F130" s="5"/>
      <c r="G130" s="9"/>
      <c r="H130" s="9"/>
      <c r="I130" s="9"/>
      <c r="J130" s="9"/>
    </row>
    <row r="131" spans="1:10" s="4" customFormat="1" ht="15" customHeight="1">
      <c r="A131" s="5" t="s">
        <v>16</v>
      </c>
      <c r="B131" s="6">
        <v>10127062730</v>
      </c>
      <c r="C131" s="7" t="s">
        <v>15</v>
      </c>
      <c r="D131" s="8">
        <v>5</v>
      </c>
      <c r="E131" s="9">
        <v>47.5</v>
      </c>
      <c r="F131" s="9">
        <f>SUM(D131+E131)</f>
        <v>52.5</v>
      </c>
      <c r="G131" s="9">
        <f>F131*0.6</f>
        <v>31.5</v>
      </c>
      <c r="H131" s="9">
        <v>54</v>
      </c>
      <c r="I131" s="9">
        <f>H131*0.4</f>
        <v>21.6</v>
      </c>
      <c r="J131" s="9">
        <f>G131+I131</f>
        <v>53.1</v>
      </c>
    </row>
    <row r="132" spans="1:10" s="4" customFormat="1" ht="15" customHeight="1">
      <c r="A132" s="5"/>
      <c r="B132" s="5"/>
      <c r="C132" s="5"/>
      <c r="D132" s="5"/>
      <c r="E132" s="5"/>
      <c r="F132" s="5"/>
      <c r="G132" s="9"/>
      <c r="H132" s="9"/>
      <c r="I132" s="9"/>
      <c r="J132" s="9"/>
    </row>
    <row r="133" spans="1:10" s="4" customFormat="1" ht="15" customHeight="1">
      <c r="A133" s="5" t="s">
        <v>14</v>
      </c>
      <c r="B133" s="6">
        <v>10127062805</v>
      </c>
      <c r="C133" s="7" t="s">
        <v>13</v>
      </c>
      <c r="D133" s="8"/>
      <c r="E133" s="9">
        <v>52.5</v>
      </c>
      <c r="F133" s="9">
        <f>SUM(D133+E133)</f>
        <v>52.5</v>
      </c>
      <c r="G133" s="9">
        <f>F133*0.6</f>
        <v>31.5</v>
      </c>
      <c r="H133" s="9">
        <v>64</v>
      </c>
      <c r="I133" s="9">
        <f>H133*0.4</f>
        <v>25.6</v>
      </c>
      <c r="J133" s="9">
        <f>G133+I133</f>
        <v>57.1</v>
      </c>
    </row>
    <row r="134" spans="1:10" s="4" customFormat="1" ht="15" customHeight="1">
      <c r="A134" s="5"/>
      <c r="B134" s="5"/>
      <c r="C134" s="5"/>
      <c r="D134" s="5"/>
      <c r="E134" s="5"/>
      <c r="F134" s="5"/>
      <c r="G134" s="9"/>
      <c r="H134" s="9"/>
      <c r="I134" s="9"/>
      <c r="J134" s="9"/>
    </row>
    <row r="135" spans="1:10" s="4" customFormat="1" ht="15" customHeight="1">
      <c r="A135" s="5" t="s">
        <v>12</v>
      </c>
      <c r="B135" s="6">
        <v>10127062013</v>
      </c>
      <c r="C135" s="7" t="s">
        <v>10</v>
      </c>
      <c r="D135" s="8"/>
      <c r="E135" s="9">
        <v>54.5</v>
      </c>
      <c r="F135" s="9">
        <f>SUM(D135+E135)</f>
        <v>54.5</v>
      </c>
      <c r="G135" s="9">
        <f>F135*0.6</f>
        <v>32.699999999999996</v>
      </c>
      <c r="H135" s="9">
        <v>64</v>
      </c>
      <c r="I135" s="9">
        <f>H135*0.4</f>
        <v>25.6</v>
      </c>
      <c r="J135" s="9">
        <f>G135+I135</f>
        <v>58.3</v>
      </c>
    </row>
    <row r="136" spans="1:10" s="4" customFormat="1" ht="15" customHeight="1">
      <c r="A136" s="5" t="s">
        <v>11</v>
      </c>
      <c r="B136" s="6">
        <v>10127061926</v>
      </c>
      <c r="C136" s="7" t="s">
        <v>10</v>
      </c>
      <c r="D136" s="8"/>
      <c r="E136" s="9">
        <v>63</v>
      </c>
      <c r="F136" s="9">
        <f>SUM(D136+E136)</f>
        <v>63</v>
      </c>
      <c r="G136" s="9">
        <f>F136*0.6</f>
        <v>37.8</v>
      </c>
      <c r="H136" s="9">
        <v>49</v>
      </c>
      <c r="I136" s="9">
        <f>H136*0.4</f>
        <v>19.6</v>
      </c>
      <c r="J136" s="9">
        <f>G136+I136</f>
        <v>57.4</v>
      </c>
    </row>
    <row r="137" spans="1:10" s="4" customFormat="1" ht="15" customHeight="1">
      <c r="A137" s="5"/>
      <c r="B137" s="5"/>
      <c r="C137" s="5"/>
      <c r="D137" s="5"/>
      <c r="E137" s="5"/>
      <c r="F137" s="5"/>
      <c r="G137" s="9"/>
      <c r="H137" s="9"/>
      <c r="I137" s="9"/>
      <c r="J137" s="9"/>
    </row>
    <row r="138" spans="1:10" s="4" customFormat="1" ht="15" customHeight="1">
      <c r="A138" s="5" t="s">
        <v>9</v>
      </c>
      <c r="B138" s="6">
        <v>10127061930</v>
      </c>
      <c r="C138" s="7" t="s">
        <v>8</v>
      </c>
      <c r="D138" s="8"/>
      <c r="E138" s="9">
        <v>51</v>
      </c>
      <c r="F138" s="9">
        <f>SUM(D138+E138)</f>
        <v>51</v>
      </c>
      <c r="G138" s="9">
        <f>F138*0.6</f>
        <v>30.599999999999998</v>
      </c>
      <c r="H138" s="9">
        <v>48</v>
      </c>
      <c r="I138" s="9">
        <f>H138*0.4</f>
        <v>19.200000000000003</v>
      </c>
      <c r="J138" s="9">
        <f>G138+I138</f>
        <v>49.8</v>
      </c>
    </row>
    <row r="139" spans="1:10" s="4" customFormat="1" ht="15" customHeight="1">
      <c r="A139" s="5"/>
      <c r="B139" s="5"/>
      <c r="C139" s="5"/>
      <c r="D139" s="5"/>
      <c r="E139" s="5"/>
      <c r="F139" s="5"/>
      <c r="G139" s="9"/>
      <c r="H139" s="9"/>
      <c r="I139" s="9"/>
      <c r="J139" s="9"/>
    </row>
    <row r="140" spans="1:10" s="4" customFormat="1" ht="15" customHeight="1">
      <c r="A140" s="5" t="s">
        <v>7</v>
      </c>
      <c r="B140" s="6">
        <v>10127062601</v>
      </c>
      <c r="C140" s="7" t="s">
        <v>6</v>
      </c>
      <c r="D140" s="8"/>
      <c r="E140" s="9">
        <v>53.5</v>
      </c>
      <c r="F140" s="9">
        <f>SUM(D140+E140)</f>
        <v>53.5</v>
      </c>
      <c r="G140" s="9">
        <f>F140*0.6</f>
        <v>32.1</v>
      </c>
      <c r="H140" s="9">
        <v>67</v>
      </c>
      <c r="I140" s="9">
        <f>H140*0.4</f>
        <v>26.8</v>
      </c>
      <c r="J140" s="9">
        <f>G140+I140</f>
        <v>58.900000000000006</v>
      </c>
    </row>
    <row r="141" spans="1:10" s="4" customFormat="1" ht="15" customHeight="1">
      <c r="A141" s="5"/>
      <c r="B141" s="5"/>
      <c r="C141" s="5"/>
      <c r="D141" s="5"/>
      <c r="E141" s="5"/>
      <c r="F141" s="5"/>
      <c r="G141" s="9"/>
      <c r="H141" s="9"/>
      <c r="I141" s="9"/>
      <c r="J141" s="9"/>
    </row>
    <row r="142" spans="1:10" s="4" customFormat="1" ht="15" customHeight="1">
      <c r="A142" s="5" t="s">
        <v>5</v>
      </c>
      <c r="B142" s="6">
        <v>10127062011</v>
      </c>
      <c r="C142" s="7" t="s">
        <v>4</v>
      </c>
      <c r="D142" s="8"/>
      <c r="E142" s="9">
        <v>61</v>
      </c>
      <c r="F142" s="9">
        <f>SUM(D142+E142)</f>
        <v>61</v>
      </c>
      <c r="G142" s="9">
        <f>F142*0.6</f>
        <v>36.6</v>
      </c>
      <c r="H142" s="9">
        <v>67</v>
      </c>
      <c r="I142" s="9">
        <f>H142*0.4</f>
        <v>26.8</v>
      </c>
      <c r="J142" s="9">
        <f>G142+I142</f>
        <v>63.400000000000006</v>
      </c>
    </row>
    <row r="143" spans="1:10" s="4" customFormat="1" ht="15" customHeight="1">
      <c r="A143" s="5"/>
      <c r="B143" s="5"/>
      <c r="C143" s="5"/>
      <c r="D143" s="5"/>
      <c r="E143" s="5"/>
      <c r="F143" s="5"/>
      <c r="G143" s="9"/>
      <c r="H143" s="9"/>
      <c r="I143" s="9"/>
      <c r="J143" s="9"/>
    </row>
    <row r="144" spans="1:10" s="4" customFormat="1" ht="15" customHeight="1">
      <c r="A144" s="5" t="s">
        <v>3</v>
      </c>
      <c r="B144" s="6">
        <v>10127061818</v>
      </c>
      <c r="C144" s="7" t="s">
        <v>2</v>
      </c>
      <c r="D144" s="8"/>
      <c r="E144" s="9">
        <v>72</v>
      </c>
      <c r="F144" s="9">
        <f>SUM(D144+E144)</f>
        <v>72</v>
      </c>
      <c r="G144" s="9">
        <f>F144*0.6</f>
        <v>43.199999999999996</v>
      </c>
      <c r="H144" s="9">
        <v>66</v>
      </c>
      <c r="I144" s="9">
        <f>H144*0.4</f>
        <v>26.400000000000002</v>
      </c>
      <c r="J144" s="9">
        <f>G144+I144</f>
        <v>69.6</v>
      </c>
    </row>
    <row r="145" spans="1:10" s="4" customFormat="1" ht="15" customHeight="1">
      <c r="A145" s="5"/>
      <c r="B145" s="5"/>
      <c r="C145" s="5"/>
      <c r="D145" s="5"/>
      <c r="E145" s="5"/>
      <c r="F145" s="5"/>
      <c r="G145" s="9"/>
      <c r="H145" s="9"/>
      <c r="I145" s="9"/>
      <c r="J145" s="9"/>
    </row>
    <row r="146" spans="1:10" s="4" customFormat="1" ht="15" customHeight="1">
      <c r="A146" s="5" t="s">
        <v>1</v>
      </c>
      <c r="B146" s="6">
        <v>10127061823</v>
      </c>
      <c r="C146" s="7" t="s">
        <v>0</v>
      </c>
      <c r="D146" s="8">
        <v>5</v>
      </c>
      <c r="E146" s="9">
        <v>55</v>
      </c>
      <c r="F146" s="9">
        <f>SUM(D146+E146)</f>
        <v>60</v>
      </c>
      <c r="G146" s="9">
        <f>F146*0.6</f>
        <v>36</v>
      </c>
      <c r="H146" s="9">
        <v>67</v>
      </c>
      <c r="I146" s="9">
        <f>H146*0.4</f>
        <v>26.8</v>
      </c>
      <c r="J146" s="9">
        <f>G146+I146</f>
        <v>62.8</v>
      </c>
    </row>
    <row r="147" s="4" customFormat="1" ht="14.25"/>
    <row r="148" spans="1:10" s="4" customFormat="1" ht="14.25">
      <c r="A148" s="14" t="s">
        <v>156</v>
      </c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s="4" customFormat="1" ht="14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</row>
  </sheetData>
  <mergeCells count="6">
    <mergeCell ref="A2:J2"/>
    <mergeCell ref="A3:J3"/>
    <mergeCell ref="A148:J149"/>
    <mergeCell ref="A38:J38"/>
    <mergeCell ref="A67:J67"/>
    <mergeCell ref="A98:J98"/>
  </mergeCells>
  <printOptions/>
  <pageMargins left="0.38" right="0.17" top="1" bottom="1" header="0.5" footer="0.5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2012-07-08T14:31:58Z</cp:lastPrinted>
  <dcterms:created xsi:type="dcterms:W3CDTF">1996-12-17T01:32:42Z</dcterms:created>
  <dcterms:modified xsi:type="dcterms:W3CDTF">2013-08-08T09:36:31Z</dcterms:modified>
  <cp:category/>
  <cp:version/>
  <cp:contentType/>
  <cp:contentStatus/>
</cp:coreProperties>
</file>