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封面" sheetId="1" r:id="rId1"/>
    <sheet name="收入支出总表" sheetId="2" r:id="rId2"/>
    <sheet name="预算表" sheetId="3" r:id="rId3"/>
    <sheet name="三公经费" sheetId="4" r:id="rId4"/>
  </sheets>
  <definedNames>
    <definedName name="_xlnm.Print_Titles" localSheetId="2">'预算表'!$1:$5</definedName>
  </definedNames>
  <calcPr fullCalcOnLoad="1"/>
</workbook>
</file>

<file path=xl/sharedStrings.xml><?xml version="1.0" encoding="utf-8"?>
<sst xmlns="http://schemas.openxmlformats.org/spreadsheetml/2006/main" count="141" uniqueCount="129">
  <si>
    <t>2015年部门预算报表（公开）</t>
  </si>
  <si>
    <t>泰顺县彭溪镇中心卫生院</t>
  </si>
  <si>
    <t>（公章）</t>
  </si>
  <si>
    <t>报送日期：2015年3月3日</t>
  </si>
  <si>
    <t>2015年部门财政拨款预算表</t>
  </si>
  <si>
    <t xml:space="preserve">部门名称：泰顺县彭溪镇中心卫生院   </t>
  </si>
  <si>
    <t>单位：万元</t>
  </si>
  <si>
    <t>科目编码</t>
  </si>
  <si>
    <t>科目名称</t>
  </si>
  <si>
    <t>合计</t>
  </si>
  <si>
    <t>基本支出</t>
  </si>
  <si>
    <t xml:space="preserve">项目支出 </t>
  </si>
  <si>
    <t>备注</t>
  </si>
  <si>
    <t>**</t>
  </si>
  <si>
    <t>2015年“三公”经费财政拨款预算表</t>
  </si>
  <si>
    <t>部门名称：泰顺县彭溪镇中心卫生院</t>
  </si>
  <si>
    <t>项目</t>
  </si>
  <si>
    <t>2015年预算数</t>
  </si>
  <si>
    <t>1.因公出国（境）费</t>
  </si>
  <si>
    <t>2.公务接待费</t>
  </si>
  <si>
    <t>3.公务用车购置及运行费</t>
  </si>
  <si>
    <t xml:space="preserve">          其中：公务用车购置费</t>
  </si>
  <si>
    <t xml:space="preserve">                公务用车运行费</t>
  </si>
  <si>
    <t>表03</t>
  </si>
  <si>
    <t>医疗卫生支出</t>
  </si>
  <si>
    <t xml:space="preserve">  人员经费</t>
  </si>
  <si>
    <t xml:space="preserve">    基本工资</t>
  </si>
  <si>
    <t xml:space="preserve">      岗位工资</t>
  </si>
  <si>
    <t xml:space="preserve">      薪级工资</t>
  </si>
  <si>
    <t xml:space="preserve">      护龄工资</t>
  </si>
  <si>
    <t>5010101030101</t>
  </si>
  <si>
    <t>5010101030102</t>
  </si>
  <si>
    <t xml:space="preserve">    社会保障费</t>
  </si>
  <si>
    <t xml:space="preserve">      养老保险</t>
  </si>
  <si>
    <t xml:space="preserve">      医疗保险</t>
  </si>
  <si>
    <t xml:space="preserve">      失业保险</t>
  </si>
  <si>
    <t xml:space="preserve">      残疾、工伤生育保险</t>
  </si>
  <si>
    <t xml:space="preserve">      其他保险</t>
  </si>
  <si>
    <t xml:space="preserve">    绩效工资</t>
  </si>
  <si>
    <t xml:space="preserve">      基础性绩效工资</t>
  </si>
  <si>
    <t xml:space="preserve">        生活补贴</t>
  </si>
  <si>
    <t xml:space="preserve">        岗位津贴</t>
  </si>
  <si>
    <t xml:space="preserve">        工龄补贴</t>
  </si>
  <si>
    <t xml:space="preserve">    其他工资福利支出</t>
  </si>
  <si>
    <t xml:space="preserve">      其他</t>
  </si>
  <si>
    <t xml:space="preserve">    离休费</t>
  </si>
  <si>
    <t xml:space="preserve">    退休费</t>
  </si>
  <si>
    <t xml:space="preserve">    退职（役）费</t>
  </si>
  <si>
    <t xml:space="preserve">    抚恤费</t>
  </si>
  <si>
    <t xml:space="preserve">    生活补助</t>
  </si>
  <si>
    <t xml:space="preserve">    救济费</t>
  </si>
  <si>
    <t xml:space="preserve">    医疗费</t>
  </si>
  <si>
    <t xml:space="preserve">    奖励金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</si>
  <si>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</si>
  <si>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</si>
  <si>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</si>
  <si>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其他对个人和家庭的补助支出</t>
  </si>
  <si>
    <t xml:space="preserve">  材料支出</t>
  </si>
  <si>
    <t xml:space="preserve">    卫材支出 </t>
  </si>
  <si>
    <t xml:space="preserve">      血费</t>
  </si>
  <si>
    <t xml:space="preserve">      氧气费</t>
  </si>
  <si>
    <t xml:space="preserve">      放射材料费</t>
  </si>
  <si>
    <t xml:space="preserve">      化验材料</t>
  </si>
  <si>
    <t xml:space="preserve">      疫苗成本</t>
  </si>
  <si>
    <t xml:space="preserve">      其他卫生材料</t>
  </si>
  <si>
    <t xml:space="preserve">    低值易耗品</t>
  </si>
  <si>
    <t xml:space="preserve">    其他材料</t>
  </si>
  <si>
    <t xml:space="preserve">  维修（护）费</t>
  </si>
  <si>
    <t xml:space="preserve">    房屋维修</t>
  </si>
  <si>
    <t xml:space="preserve">    设备维修</t>
  </si>
  <si>
    <t xml:space="preserve">    网络信息系统维护费</t>
  </si>
  <si>
    <t xml:space="preserve">  其他公用经费</t>
  </si>
  <si>
    <t xml:space="preserve">    办公费</t>
  </si>
  <si>
    <t xml:space="preserve">      办公用品</t>
  </si>
  <si>
    <t xml:space="preserve">      书报杂志费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</si>
  <si>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</si>
  <si>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</si>
  <si>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</si>
  <si>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</si>
  <si>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</si>
  <si>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</si>
  <si>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  保安费</t>
  </si>
  <si>
    <t xml:space="preserve">      保洁费</t>
  </si>
  <si>
    <t xml:space="preserve">      绿化费</t>
  </si>
  <si>
    <t xml:space="preserve">    差旅费</t>
  </si>
  <si>
    <t xml:space="preserve">    因公出国（境）费用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</si>
  <si>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</si>
  <si>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</si>
  <si>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</si>
  <si>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</si>
  <si>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</si>
  <si>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</si>
  <si>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</si>
  <si>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</si>
  <si>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其他交通工具运行维护费</t>
  </si>
  <si>
    <t xml:space="preserve">      燃料费</t>
  </si>
  <si>
    <t xml:space="preserve">      维修费</t>
  </si>
  <si>
    <t xml:space="preserve">    其他商品和服务支出</t>
  </si>
  <si>
    <t xml:space="preserve">      燃气燃料费</t>
  </si>
  <si>
    <t xml:space="preserve">      洗绦费</t>
  </si>
  <si>
    <t>财政基建设备补助支出</t>
  </si>
  <si>
    <t xml:space="preserve">  财政基建补助支出</t>
  </si>
  <si>
    <t xml:space="preserve">  财政设备补助支出</t>
  </si>
  <si>
    <t>其他支出</t>
  </si>
  <si>
    <t>表02</t>
  </si>
  <si>
    <t>单位负责人签章：雷衍孝          财务负责人签章：雷衍孝         制表人签章：蔡芬芬</t>
  </si>
  <si>
    <t xml:space="preserve">    物业管理费</t>
  </si>
  <si>
    <t xml:space="preserve">      奖励性绩效工资</t>
  </si>
  <si>
    <t xml:space="preserve">      特殊岗位津贴</t>
  </si>
  <si>
    <t>表01</t>
  </si>
  <si>
    <t>单位：万元</t>
  </si>
  <si>
    <t>收                    入</t>
  </si>
  <si>
    <t>支                    出</t>
  </si>
  <si>
    <t>项     目</t>
  </si>
  <si>
    <t>预算数</t>
  </si>
  <si>
    <t>一、财政拨款</t>
  </si>
  <si>
    <t>用事业基金弥补收支差额</t>
  </si>
  <si>
    <t>上年结转</t>
  </si>
  <si>
    <t>结转下年</t>
  </si>
  <si>
    <t>本年收入合计</t>
  </si>
  <si>
    <t>本年支出合计</t>
  </si>
  <si>
    <t>收  入  总  计</t>
  </si>
  <si>
    <t>支  出  总  计</t>
  </si>
  <si>
    <t>2015年部门收支预算总表</t>
  </si>
  <si>
    <t>乡镇卫生院支出</t>
  </si>
  <si>
    <t>其他基层医疗卫生机构指出</t>
  </si>
  <si>
    <t>基本公共卫生服务支出</t>
  </si>
  <si>
    <t>其他公共卫生服务支出</t>
  </si>
  <si>
    <t>财政设备补助支出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</si>
</sst>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"/>
  </numFmts>
  <fonts count="1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36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12"/>
      <color indexed="8"/>
      <name val="宋体"/>
      <family val="0"/>
    </font>
    <font>
      <sz val="10"/>
      <color indexed="8"/>
      <name val="方正书宋_GBK"/>
      <family val="3"/>
    </font>
    <font>
      <sz val="10"/>
      <color indexed="8"/>
      <name val="宋体"/>
      <family val="0"/>
    </font>
    <font>
      <sz val="22"/>
      <color indexed="8"/>
      <name val="方正小标宋简体"/>
      <family val="3"/>
    </font>
    <font>
      <sz val="9"/>
      <color indexed="8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176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left"/>
    </xf>
    <xf numFmtId="176" fontId="0" fillId="0" borderId="0" xfId="0" applyNumberForma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4" fontId="13" fillId="0" borderId="6" xfId="0" applyNumberFormat="1" applyFont="1" applyBorder="1" applyAlignment="1">
      <alignment horizontal="right" vertical="center" wrapText="1"/>
    </xf>
    <xf numFmtId="177" fontId="11" fillId="0" borderId="0" xfId="0" applyNumberFormat="1" applyFont="1" applyAlignment="1">
      <alignment wrapText="1"/>
    </xf>
    <xf numFmtId="4" fontId="13" fillId="0" borderId="6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177" fontId="9" fillId="0" borderId="0" xfId="0" applyNumberFormat="1" applyFont="1" applyAlignment="1">
      <alignment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5" sqref="A5:H5"/>
    </sheetView>
  </sheetViews>
  <sheetFormatPr defaultColWidth="9.00390625" defaultRowHeight="14.25"/>
  <cols>
    <col min="8" max="8" width="53.25390625" style="0" customWidth="1"/>
  </cols>
  <sheetData>
    <row r="2" spans="1:8" ht="93" customHeight="1">
      <c r="A2" s="38" t="s">
        <v>0</v>
      </c>
      <c r="B2" s="38"/>
      <c r="C2" s="38"/>
      <c r="D2" s="38"/>
      <c r="E2" s="38"/>
      <c r="F2" s="38"/>
      <c r="G2" s="38"/>
      <c r="H2" s="38"/>
    </row>
    <row r="3" spans="1:8" ht="35.25" customHeight="1">
      <c r="A3" s="39" t="s">
        <v>1</v>
      </c>
      <c r="B3" s="39"/>
      <c r="C3" s="39"/>
      <c r="D3" s="39"/>
      <c r="E3" s="39"/>
      <c r="F3" s="39"/>
      <c r="G3" s="39"/>
      <c r="H3" s="39"/>
    </row>
    <row r="4" spans="1:8" ht="45.75" customHeight="1">
      <c r="A4" s="37" t="s">
        <v>2</v>
      </c>
      <c r="B4" s="37"/>
      <c r="C4" s="37"/>
      <c r="D4" s="37"/>
      <c r="E4" s="37"/>
      <c r="F4" s="37"/>
      <c r="G4" s="37"/>
      <c r="H4" s="37"/>
    </row>
    <row r="5" spans="1:8" ht="45.75" customHeight="1">
      <c r="A5" s="37" t="s">
        <v>3</v>
      </c>
      <c r="B5" s="37"/>
      <c r="C5" s="37"/>
      <c r="D5" s="37"/>
      <c r="E5" s="37"/>
      <c r="F5" s="37"/>
      <c r="G5" s="37"/>
      <c r="H5" s="37"/>
    </row>
    <row r="6" spans="1:8" ht="45.75" customHeight="1">
      <c r="A6" s="37" t="s">
        <v>105</v>
      </c>
      <c r="B6" s="37"/>
      <c r="C6" s="37"/>
      <c r="D6" s="37"/>
      <c r="E6" s="37"/>
      <c r="F6" s="37"/>
      <c r="G6" s="37"/>
      <c r="H6" s="37"/>
    </row>
  </sheetData>
  <mergeCells count="5">
    <mergeCell ref="A6:H6"/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31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21.00390625" style="0" customWidth="1"/>
    <col min="2" max="2" width="15.25390625" style="0" customWidth="1"/>
    <col min="3" max="3" width="25.00390625" style="0" customWidth="1"/>
    <col min="4" max="4" width="15.25390625" style="0" customWidth="1"/>
  </cols>
  <sheetData>
    <row r="1" spans="1:240" ht="19.5" customHeight="1">
      <c r="A1" s="20"/>
      <c r="B1" s="21"/>
      <c r="C1" s="21"/>
      <c r="D1" s="22" t="s">
        <v>109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</row>
    <row r="2" spans="1:240" ht="54" customHeight="1">
      <c r="A2" s="40" t="s">
        <v>123</v>
      </c>
      <c r="B2" s="40"/>
      <c r="C2" s="40"/>
      <c r="D2" s="40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</row>
    <row r="3" spans="1:240" ht="14.25">
      <c r="A3" s="11" t="s">
        <v>5</v>
      </c>
      <c r="B3" s="21"/>
      <c r="C3" s="21"/>
      <c r="D3" s="22" t="s">
        <v>110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</row>
    <row r="4" spans="1:240" ht="14.25">
      <c r="A4" s="24" t="s">
        <v>111</v>
      </c>
      <c r="B4" s="25"/>
      <c r="C4" s="24" t="s">
        <v>112</v>
      </c>
      <c r="D4" s="2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</row>
    <row r="5" spans="1:240" ht="19.5" customHeight="1">
      <c r="A5" s="27" t="s">
        <v>113</v>
      </c>
      <c r="B5" s="27" t="s">
        <v>114</v>
      </c>
      <c r="C5" s="27" t="s">
        <v>113</v>
      </c>
      <c r="D5" s="27" t="s">
        <v>114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</row>
    <row r="6" spans="1:240" ht="19.5" customHeight="1">
      <c r="A6" s="28" t="s">
        <v>115</v>
      </c>
      <c r="B6" s="29">
        <v>427.53</v>
      </c>
      <c r="C6" s="28" t="s">
        <v>124</v>
      </c>
      <c r="D6" s="29">
        <v>392.51</v>
      </c>
      <c r="E6" s="23"/>
      <c r="F6" s="30"/>
      <c r="G6" s="23"/>
      <c r="H6" s="23"/>
      <c r="I6" s="23"/>
      <c r="J6" s="23"/>
      <c r="K6" s="23"/>
      <c r="L6" s="23"/>
      <c r="M6" s="23"/>
      <c r="N6" s="23"/>
      <c r="O6" s="23"/>
      <c r="P6" s="23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</row>
    <row r="7" spans="1:240" ht="19.5" customHeight="1">
      <c r="A7" s="28"/>
      <c r="B7" s="29"/>
      <c r="C7" s="28" t="s">
        <v>125</v>
      </c>
      <c r="D7" s="29">
        <v>78.51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</row>
    <row r="8" spans="1:240" ht="19.5" customHeight="1">
      <c r="A8" s="28"/>
      <c r="B8" s="29"/>
      <c r="C8" s="28" t="s">
        <v>126</v>
      </c>
      <c r="D8" s="29">
        <v>117.14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</row>
    <row r="9" spans="1:240" ht="19.5" customHeight="1">
      <c r="A9" s="28"/>
      <c r="B9" s="29"/>
      <c r="C9" s="28" t="s">
        <v>127</v>
      </c>
      <c r="D9" s="29">
        <v>3.73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</row>
    <row r="10" spans="1:240" ht="19.5" customHeight="1">
      <c r="A10" s="28"/>
      <c r="B10" s="29"/>
      <c r="C10" s="28" t="s">
        <v>128</v>
      </c>
      <c r="D10" s="29">
        <v>40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</row>
    <row r="11" spans="1:240" ht="19.5" customHeight="1">
      <c r="A11" s="28"/>
      <c r="B11" s="31"/>
      <c r="C11" s="32"/>
      <c r="D11" s="29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</row>
    <row r="12" spans="1:240" ht="19.5" customHeight="1">
      <c r="A12" s="28"/>
      <c r="B12" s="29"/>
      <c r="C12" s="32"/>
      <c r="D12" s="29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</row>
    <row r="13" spans="1:240" ht="19.5" customHeight="1">
      <c r="A13" s="28"/>
      <c r="B13" s="29"/>
      <c r="C13" s="32"/>
      <c r="D13" s="29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</row>
    <row r="14" spans="1:240" ht="19.5" customHeight="1">
      <c r="A14" s="28"/>
      <c r="B14" s="29"/>
      <c r="C14" s="32"/>
      <c r="D14" s="29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</row>
    <row r="15" spans="1:240" ht="19.5" customHeight="1">
      <c r="A15" s="28"/>
      <c r="B15" s="29"/>
      <c r="C15" s="32"/>
      <c r="D15" s="29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</row>
    <row r="16" spans="1:240" ht="19.5" customHeight="1">
      <c r="A16" s="28"/>
      <c r="B16" s="29"/>
      <c r="C16" s="32"/>
      <c r="D16" s="29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</row>
    <row r="17" spans="1:240" ht="19.5" customHeight="1">
      <c r="A17" s="28"/>
      <c r="B17" s="29"/>
      <c r="C17" s="32"/>
      <c r="D17" s="29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</row>
    <row r="18" spans="1:240" ht="19.5" customHeight="1">
      <c r="A18" s="28"/>
      <c r="B18" s="29"/>
      <c r="C18" s="32"/>
      <c r="D18" s="29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</row>
    <row r="19" spans="1:240" ht="19.5" customHeight="1">
      <c r="A19" s="28"/>
      <c r="B19" s="29"/>
      <c r="C19" s="32"/>
      <c r="D19" s="29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</row>
    <row r="20" spans="1:240" ht="19.5" customHeight="1">
      <c r="A20" s="28"/>
      <c r="B20" s="29"/>
      <c r="C20" s="32"/>
      <c r="D20" s="29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</row>
    <row r="21" spans="1:240" ht="19.5" customHeight="1">
      <c r="A21" s="28"/>
      <c r="B21" s="29"/>
      <c r="C21" s="32"/>
      <c r="D21" s="29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</row>
    <row r="22" spans="1:240" ht="19.5" customHeight="1">
      <c r="A22" s="28"/>
      <c r="B22" s="29"/>
      <c r="C22" s="32"/>
      <c r="D22" s="29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</row>
    <row r="23" spans="1:240" ht="19.5" customHeight="1">
      <c r="A23" s="28"/>
      <c r="B23" s="29"/>
      <c r="C23" s="32"/>
      <c r="D23" s="29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</row>
    <row r="24" spans="1:240" ht="19.5" customHeight="1">
      <c r="A24" s="33"/>
      <c r="B24" s="29"/>
      <c r="C24" s="32"/>
      <c r="D24" s="29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</row>
    <row r="25" spans="1:240" ht="19.5" customHeight="1">
      <c r="A25" s="34" t="s">
        <v>119</v>
      </c>
      <c r="B25" s="29">
        <v>427.53</v>
      </c>
      <c r="C25" s="34" t="s">
        <v>120</v>
      </c>
      <c r="D25" s="29">
        <v>631.89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</row>
    <row r="26" spans="1:240" ht="19.5" customHeight="1">
      <c r="A26" s="28" t="s">
        <v>116</v>
      </c>
      <c r="B26" s="29"/>
      <c r="C26" s="28" t="s">
        <v>118</v>
      </c>
      <c r="D26" s="29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</row>
    <row r="27" spans="1:240" ht="19.5" customHeight="1">
      <c r="A27" s="28" t="s">
        <v>117</v>
      </c>
      <c r="B27" s="29">
        <v>204.36</v>
      </c>
      <c r="C27" s="35"/>
      <c r="D27" s="29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</row>
    <row r="28" spans="1:240" ht="14.25">
      <c r="A28" s="34" t="s">
        <v>121</v>
      </c>
      <c r="B28" s="29">
        <v>631.89</v>
      </c>
      <c r="C28" s="34" t="s">
        <v>122</v>
      </c>
      <c r="D28" s="29">
        <v>631.89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</row>
    <row r="29" spans="1:240" ht="14.25">
      <c r="A29" s="21"/>
      <c r="B29" s="36"/>
      <c r="C29" s="21"/>
      <c r="D29" s="21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</row>
    <row r="30" spans="1:240" ht="14.25">
      <c r="A30" s="21"/>
      <c r="B30" s="21"/>
      <c r="C30" s="21"/>
      <c r="D30" s="21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</row>
    <row r="31" spans="1:240" ht="14.25">
      <c r="A31" s="21"/>
      <c r="B31" s="21"/>
      <c r="C31" s="21"/>
      <c r="D31" s="21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A3" sqref="A3"/>
    </sheetView>
  </sheetViews>
  <sheetFormatPr defaultColWidth="9.00390625" defaultRowHeight="14.25"/>
  <cols>
    <col min="1" max="1" width="13.00390625" style="9" customWidth="1"/>
    <col min="2" max="2" width="28.25390625" style="0" customWidth="1"/>
    <col min="3" max="6" width="10.875" style="0" customWidth="1"/>
  </cols>
  <sheetData>
    <row r="1" ht="14.25">
      <c r="F1" s="2" t="s">
        <v>104</v>
      </c>
    </row>
    <row r="2" spans="1:6" ht="22.5">
      <c r="A2" s="41" t="s">
        <v>4</v>
      </c>
      <c r="B2" s="41"/>
      <c r="C2" s="41"/>
      <c r="D2" s="41"/>
      <c r="E2" s="41"/>
      <c r="F2" s="41"/>
    </row>
    <row r="3" spans="1:6" ht="19.5" customHeight="1">
      <c r="A3" s="11" t="s">
        <v>5</v>
      </c>
      <c r="B3" s="3"/>
      <c r="C3" s="3"/>
      <c r="D3" s="3"/>
      <c r="E3" s="3"/>
      <c r="F3" s="3" t="s">
        <v>6</v>
      </c>
    </row>
    <row r="4" spans="1:6" ht="14.25">
      <c r="A4" s="12" t="s">
        <v>7</v>
      </c>
      <c r="B4" s="13" t="s">
        <v>8</v>
      </c>
      <c r="C4" s="13" t="s">
        <v>9</v>
      </c>
      <c r="D4" s="13" t="s">
        <v>10</v>
      </c>
      <c r="E4" s="13" t="s">
        <v>11</v>
      </c>
      <c r="F4" s="13" t="s">
        <v>12</v>
      </c>
    </row>
    <row r="5" spans="1:6" s="1" customFormat="1" ht="14.25">
      <c r="A5" s="14" t="s">
        <v>13</v>
      </c>
      <c r="B5" s="14" t="s">
        <v>13</v>
      </c>
      <c r="C5" s="14">
        <v>1</v>
      </c>
      <c r="D5" s="14">
        <v>2</v>
      </c>
      <c r="E5" s="14">
        <v>3</v>
      </c>
      <c r="F5" s="14">
        <v>4</v>
      </c>
    </row>
    <row r="6" spans="1:8" ht="14.25">
      <c r="A6" s="15">
        <v>50101</v>
      </c>
      <c r="B6" s="16" t="s">
        <v>24</v>
      </c>
      <c r="C6" s="17">
        <f>D6+E6</f>
        <v>631.8899999999999</v>
      </c>
      <c r="D6" s="17">
        <f>D7+D38+D48+D52+D86+D89</f>
        <v>257.32</v>
      </c>
      <c r="E6" s="17">
        <f>E7+E38+E48+E52+E86+E89</f>
        <v>374.56999999999994</v>
      </c>
      <c r="F6" s="16"/>
      <c r="G6" s="19"/>
      <c r="H6" s="19"/>
    </row>
    <row r="7" spans="1:6" ht="14.25">
      <c r="A7" s="15">
        <v>5010101</v>
      </c>
      <c r="B7" s="16" t="s">
        <v>25</v>
      </c>
      <c r="C7" s="17">
        <f aca="true" t="shared" si="0" ref="C7:C70">D7+E7</f>
        <v>384.66999999999996</v>
      </c>
      <c r="D7" s="17">
        <f>D8+D12+D18+D25+D26+D27+D28+D29+D30+D31+D32+D33+D34+D35+D36+D37</f>
        <v>257.32</v>
      </c>
      <c r="E7" s="17">
        <f>E8+E12+E18+E25+E26+E27+E28+E29+E30+E31+E32+E33+E34+E35+E36+E37</f>
        <v>127.35</v>
      </c>
      <c r="F7" s="16"/>
    </row>
    <row r="8" spans="1:6" ht="14.25">
      <c r="A8" s="15">
        <v>501010101</v>
      </c>
      <c r="B8" s="16" t="s">
        <v>26</v>
      </c>
      <c r="C8" s="17">
        <f t="shared" si="0"/>
        <v>43.03</v>
      </c>
      <c r="D8" s="17">
        <v>34.03</v>
      </c>
      <c r="E8" s="17">
        <v>9</v>
      </c>
      <c r="F8" s="16"/>
    </row>
    <row r="9" spans="1:6" ht="14.25">
      <c r="A9" s="15">
        <v>20101010101</v>
      </c>
      <c r="B9" s="16" t="s">
        <v>27</v>
      </c>
      <c r="C9" s="17">
        <f t="shared" si="0"/>
        <v>22.68</v>
      </c>
      <c r="D9" s="17">
        <v>22.68</v>
      </c>
      <c r="E9" s="17"/>
      <c r="F9" s="16"/>
    </row>
    <row r="10" spans="1:6" ht="14.25">
      <c r="A10" s="15">
        <v>20101010102</v>
      </c>
      <c r="B10" s="16" t="s">
        <v>28</v>
      </c>
      <c r="C10" s="17">
        <f t="shared" si="0"/>
        <v>10.75</v>
      </c>
      <c r="D10" s="17">
        <v>10.75</v>
      </c>
      <c r="E10" s="17"/>
      <c r="F10" s="16"/>
    </row>
    <row r="11" spans="1:6" ht="14.25">
      <c r="A11" s="15">
        <v>20101010103</v>
      </c>
      <c r="B11" s="16" t="s">
        <v>29</v>
      </c>
      <c r="C11" s="17">
        <f t="shared" si="0"/>
        <v>0.6</v>
      </c>
      <c r="D11" s="17">
        <v>0.6</v>
      </c>
      <c r="E11" s="17"/>
      <c r="F11" s="16"/>
    </row>
    <row r="12" spans="1:6" ht="14.25">
      <c r="A12" s="15">
        <v>501010102</v>
      </c>
      <c r="B12" s="16" t="s">
        <v>32</v>
      </c>
      <c r="C12" s="17">
        <f t="shared" si="0"/>
        <v>69.12</v>
      </c>
      <c r="D12" s="17">
        <f>D13+D14+D15+D16+D17</f>
        <v>61.62</v>
      </c>
      <c r="E12" s="17">
        <v>7.5</v>
      </c>
      <c r="F12" s="16"/>
    </row>
    <row r="13" spans="1:6" ht="14.25">
      <c r="A13" s="15">
        <v>50101010201</v>
      </c>
      <c r="B13" s="16" t="s">
        <v>33</v>
      </c>
      <c r="C13" s="17">
        <f t="shared" si="0"/>
        <v>45.56</v>
      </c>
      <c r="D13" s="17">
        <v>45.56</v>
      </c>
      <c r="E13" s="17"/>
      <c r="F13" s="16"/>
    </row>
    <row r="14" spans="1:6" ht="14.25">
      <c r="A14" s="15">
        <v>50101010202</v>
      </c>
      <c r="B14" s="16" t="s">
        <v>34</v>
      </c>
      <c r="C14" s="17">
        <f t="shared" si="0"/>
        <v>12.52</v>
      </c>
      <c r="D14" s="17">
        <v>12.52</v>
      </c>
      <c r="E14" s="17"/>
      <c r="F14" s="16"/>
    </row>
    <row r="15" spans="1:6" ht="14.25">
      <c r="A15" s="15">
        <v>50101010203</v>
      </c>
      <c r="B15" s="16" t="s">
        <v>35</v>
      </c>
      <c r="C15" s="17">
        <f t="shared" si="0"/>
        <v>1.43</v>
      </c>
      <c r="D15" s="17">
        <v>1.43</v>
      </c>
      <c r="E15" s="17"/>
      <c r="F15" s="16"/>
    </row>
    <row r="16" spans="1:6" ht="14.25">
      <c r="A16" s="15">
        <v>50101010204</v>
      </c>
      <c r="B16" s="16" t="s">
        <v>36</v>
      </c>
      <c r="C16" s="17">
        <f t="shared" si="0"/>
        <v>2.11</v>
      </c>
      <c r="D16" s="17">
        <v>2.11</v>
      </c>
      <c r="E16" s="17"/>
      <c r="F16" s="16"/>
    </row>
    <row r="17" spans="1:6" ht="14.25">
      <c r="A17" s="15">
        <v>50101010205</v>
      </c>
      <c r="B17" s="16" t="s">
        <v>37</v>
      </c>
      <c r="C17" s="17">
        <f t="shared" si="0"/>
        <v>0</v>
      </c>
      <c r="D17" s="17"/>
      <c r="E17" s="17"/>
      <c r="F17" s="16"/>
    </row>
    <row r="18" spans="1:6" ht="14.25">
      <c r="A18" s="15">
        <v>501010103</v>
      </c>
      <c r="B18" s="16" t="s">
        <v>38</v>
      </c>
      <c r="C18" s="17">
        <f t="shared" si="0"/>
        <v>215.91</v>
      </c>
      <c r="D18" s="17">
        <f>D19+D23+D24</f>
        <v>132.66</v>
      </c>
      <c r="E18" s="17">
        <v>83.25</v>
      </c>
      <c r="F18" s="16"/>
    </row>
    <row r="19" spans="1:6" ht="14.25">
      <c r="A19" s="15">
        <v>50101010301</v>
      </c>
      <c r="B19" s="16" t="s">
        <v>39</v>
      </c>
      <c r="C19" s="17">
        <f t="shared" si="0"/>
        <v>68.27</v>
      </c>
      <c r="D19" s="17">
        <v>68.27</v>
      </c>
      <c r="E19" s="17"/>
      <c r="F19" s="16"/>
    </row>
    <row r="20" spans="1:6" ht="14.25">
      <c r="A20" s="18" t="s">
        <v>30</v>
      </c>
      <c r="B20" s="16" t="s">
        <v>40</v>
      </c>
      <c r="C20" s="17">
        <f t="shared" si="0"/>
        <v>34.65</v>
      </c>
      <c r="D20" s="17">
        <v>34.65</v>
      </c>
      <c r="E20" s="17"/>
      <c r="F20" s="16"/>
    </row>
    <row r="21" spans="1:6" ht="14.25">
      <c r="A21" s="18" t="s">
        <v>31</v>
      </c>
      <c r="B21" s="16" t="s">
        <v>41</v>
      </c>
      <c r="C21" s="17">
        <f t="shared" si="0"/>
        <v>28.31</v>
      </c>
      <c r="D21" s="17">
        <v>28.31</v>
      </c>
      <c r="E21" s="17"/>
      <c r="F21" s="16"/>
    </row>
    <row r="22" spans="1:6" ht="14.25">
      <c r="A22" s="18" t="s">
        <v>30</v>
      </c>
      <c r="B22" s="16" t="s">
        <v>42</v>
      </c>
      <c r="C22" s="17">
        <f t="shared" si="0"/>
        <v>5.31</v>
      </c>
      <c r="D22" s="17">
        <v>5.31</v>
      </c>
      <c r="E22" s="17"/>
      <c r="F22" s="16"/>
    </row>
    <row r="23" spans="1:6" ht="14.25">
      <c r="A23" s="18" t="s">
        <v>31</v>
      </c>
      <c r="B23" s="16" t="s">
        <v>107</v>
      </c>
      <c r="C23" s="17">
        <f t="shared" si="0"/>
        <v>147.64</v>
      </c>
      <c r="D23" s="17">
        <v>64.39</v>
      </c>
      <c r="E23" s="17">
        <v>83.25</v>
      </c>
      <c r="F23" s="16"/>
    </row>
    <row r="24" spans="1:6" ht="14.25">
      <c r="A24" s="18" t="s">
        <v>30</v>
      </c>
      <c r="B24" s="16" t="s">
        <v>108</v>
      </c>
      <c r="C24" s="17">
        <f t="shared" si="0"/>
        <v>0</v>
      </c>
      <c r="D24" s="17"/>
      <c r="E24" s="17"/>
      <c r="F24" s="16"/>
    </row>
    <row r="25" spans="1:6" ht="14.25">
      <c r="A25" s="15">
        <v>501010104</v>
      </c>
      <c r="B25" s="16" t="s">
        <v>43</v>
      </c>
      <c r="C25" s="17">
        <f t="shared" si="0"/>
        <v>14.11</v>
      </c>
      <c r="D25" s="17">
        <v>1.51</v>
      </c>
      <c r="E25" s="17">
        <v>12.6</v>
      </c>
      <c r="F25" s="16"/>
    </row>
    <row r="26" spans="1:6" ht="14.25">
      <c r="A26" s="15">
        <v>501010105</v>
      </c>
      <c r="B26" s="16" t="s">
        <v>45</v>
      </c>
      <c r="C26" s="17">
        <f t="shared" si="0"/>
        <v>0</v>
      </c>
      <c r="D26" s="17"/>
      <c r="E26" s="17"/>
      <c r="F26" s="16"/>
    </row>
    <row r="27" spans="1:6" ht="14.25">
      <c r="A27" s="15">
        <v>501010106</v>
      </c>
      <c r="B27" s="16" t="s">
        <v>46</v>
      </c>
      <c r="C27" s="17">
        <f t="shared" si="0"/>
        <v>7</v>
      </c>
      <c r="D27" s="17"/>
      <c r="E27" s="17">
        <v>7</v>
      </c>
      <c r="F27" s="16"/>
    </row>
    <row r="28" spans="1:6" ht="14.25">
      <c r="A28" s="15">
        <v>501010107</v>
      </c>
      <c r="B28" s="16" t="s">
        <v>47</v>
      </c>
      <c r="C28" s="17">
        <f t="shared" si="0"/>
        <v>0</v>
      </c>
      <c r="D28" s="17"/>
      <c r="E28" s="17"/>
      <c r="F28" s="16"/>
    </row>
    <row r="29" spans="1:6" ht="14.25">
      <c r="A29" s="15">
        <v>501010108</v>
      </c>
      <c r="B29" s="16" t="s">
        <v>48</v>
      </c>
      <c r="C29" s="17">
        <f t="shared" si="0"/>
        <v>0</v>
      </c>
      <c r="D29" s="17"/>
      <c r="E29" s="17"/>
      <c r="F29" s="16"/>
    </row>
    <row r="30" spans="1:6" ht="14.25">
      <c r="A30" s="15">
        <v>501010109</v>
      </c>
      <c r="B30" s="16" t="s">
        <v>49</v>
      </c>
      <c r="C30" s="17">
        <f t="shared" si="0"/>
        <v>0</v>
      </c>
      <c r="D30" s="17"/>
      <c r="E30" s="17"/>
      <c r="F30" s="16"/>
    </row>
    <row r="31" spans="1:6" ht="14.25">
      <c r="A31" s="15">
        <v>501010110</v>
      </c>
      <c r="B31" s="16" t="s">
        <v>50</v>
      </c>
      <c r="C31" s="17">
        <f t="shared" si="0"/>
        <v>0</v>
      </c>
      <c r="D31" s="17"/>
      <c r="E31" s="17"/>
      <c r="F31" s="16"/>
    </row>
    <row r="32" spans="1:6" ht="14.25">
      <c r="A32" s="15">
        <v>501010111</v>
      </c>
      <c r="B32" s="16" t="s">
        <v>51</v>
      </c>
      <c r="C32" s="17">
        <f t="shared" si="0"/>
        <v>0</v>
      </c>
      <c r="D32" s="17"/>
      <c r="E32" s="17"/>
      <c r="F32" s="16"/>
    </row>
    <row r="33" spans="1:6" ht="14.25">
      <c r="A33" s="15">
        <v>501010112</v>
      </c>
      <c r="B33" s="16" t="s">
        <v>52</v>
      </c>
      <c r="C33" s="17">
        <f t="shared" si="0"/>
        <v>0</v>
      </c>
      <c r="D33" s="17"/>
      <c r="E33" s="17"/>
      <c r="F33" s="16"/>
    </row>
    <row r="34" spans="1:6" ht="14.25">
      <c r="A34" s="15">
        <v>501010113</v>
      </c>
      <c r="B34" s="16" t="s">
        <v>53</v>
      </c>
      <c r="C34" s="17">
        <f t="shared" si="0"/>
        <v>27.5</v>
      </c>
      <c r="D34" s="17">
        <v>27.5</v>
      </c>
      <c r="E34" s="17"/>
      <c r="F34" s="16"/>
    </row>
    <row r="35" spans="1:6" ht="14.25">
      <c r="A35" s="15">
        <v>501010114</v>
      </c>
      <c r="B35" s="16" t="s">
        <v>54</v>
      </c>
      <c r="C35" s="17">
        <f t="shared" si="0"/>
        <v>1</v>
      </c>
      <c r="D35" s="17"/>
      <c r="E35" s="17">
        <v>1</v>
      </c>
      <c r="F35" s="16"/>
    </row>
    <row r="36" spans="1:6" ht="14.25">
      <c r="A36" s="15">
        <v>501010115</v>
      </c>
      <c r="B36" s="16" t="s">
        <v>55</v>
      </c>
      <c r="C36" s="17">
        <f t="shared" si="0"/>
        <v>0</v>
      </c>
      <c r="D36" s="17"/>
      <c r="E36" s="17"/>
      <c r="F36" s="16"/>
    </row>
    <row r="37" spans="1:6" ht="14.25">
      <c r="A37" s="15">
        <v>501010116</v>
      </c>
      <c r="B37" s="16" t="s">
        <v>56</v>
      </c>
      <c r="C37" s="17">
        <f t="shared" si="0"/>
        <v>7</v>
      </c>
      <c r="D37" s="17"/>
      <c r="E37" s="17">
        <v>7</v>
      </c>
      <c r="F37" s="16"/>
    </row>
    <row r="38" spans="1:6" ht="14.25">
      <c r="A38" s="15">
        <v>5010103</v>
      </c>
      <c r="B38" s="16" t="s">
        <v>57</v>
      </c>
      <c r="C38" s="17">
        <f t="shared" si="0"/>
        <v>21.1</v>
      </c>
      <c r="D38" s="17"/>
      <c r="E38" s="17">
        <f>E39+E46+E47</f>
        <v>21.1</v>
      </c>
      <c r="F38" s="16"/>
    </row>
    <row r="39" spans="1:6" ht="14.25">
      <c r="A39" s="15">
        <v>501010301</v>
      </c>
      <c r="B39" s="16" t="s">
        <v>58</v>
      </c>
      <c r="C39" s="17">
        <f t="shared" si="0"/>
        <v>10</v>
      </c>
      <c r="D39" s="17"/>
      <c r="E39" s="17">
        <v>10</v>
      </c>
      <c r="F39" s="16"/>
    </row>
    <row r="40" spans="1:6" ht="14.25">
      <c r="A40" s="15">
        <v>50101030101</v>
      </c>
      <c r="B40" s="16" t="s">
        <v>59</v>
      </c>
      <c r="C40" s="17">
        <f t="shared" si="0"/>
        <v>0</v>
      </c>
      <c r="D40" s="17"/>
      <c r="E40" s="17"/>
      <c r="F40" s="16"/>
    </row>
    <row r="41" spans="1:6" ht="14.25">
      <c r="A41" s="15">
        <v>50101030102</v>
      </c>
      <c r="B41" s="16" t="s">
        <v>60</v>
      </c>
      <c r="C41" s="17">
        <f t="shared" si="0"/>
        <v>0</v>
      </c>
      <c r="D41" s="17"/>
      <c r="E41" s="17"/>
      <c r="F41" s="16"/>
    </row>
    <row r="42" spans="1:6" ht="14.25">
      <c r="A42" s="15">
        <v>50101030103</v>
      </c>
      <c r="B42" s="16" t="s">
        <v>61</v>
      </c>
      <c r="C42" s="17">
        <f t="shared" si="0"/>
        <v>0</v>
      </c>
      <c r="D42" s="17"/>
      <c r="E42" s="17"/>
      <c r="F42" s="16"/>
    </row>
    <row r="43" spans="1:6" ht="14.25">
      <c r="A43" s="15">
        <v>50101030104</v>
      </c>
      <c r="B43" s="16" t="s">
        <v>62</v>
      </c>
      <c r="C43" s="17">
        <f t="shared" si="0"/>
        <v>2.5</v>
      </c>
      <c r="D43" s="17"/>
      <c r="E43" s="17">
        <v>2.5</v>
      </c>
      <c r="F43" s="16"/>
    </row>
    <row r="44" spans="1:6" ht="14.25">
      <c r="A44" s="15">
        <v>50101030105</v>
      </c>
      <c r="B44" s="16" t="s">
        <v>63</v>
      </c>
      <c r="C44" s="17">
        <f t="shared" si="0"/>
        <v>0</v>
      </c>
      <c r="D44" s="17"/>
      <c r="E44" s="17"/>
      <c r="F44" s="16"/>
    </row>
    <row r="45" spans="1:6" ht="14.25">
      <c r="A45" s="15">
        <v>50101030106</v>
      </c>
      <c r="B45" s="16" t="s">
        <v>64</v>
      </c>
      <c r="C45" s="17">
        <f t="shared" si="0"/>
        <v>7.5</v>
      </c>
      <c r="D45" s="17"/>
      <c r="E45" s="17">
        <v>7.5</v>
      </c>
      <c r="F45" s="16"/>
    </row>
    <row r="46" spans="1:6" ht="14.25">
      <c r="A46" s="15">
        <v>501010302</v>
      </c>
      <c r="B46" s="16" t="s">
        <v>65</v>
      </c>
      <c r="C46" s="17">
        <f t="shared" si="0"/>
        <v>6.6</v>
      </c>
      <c r="D46" s="17"/>
      <c r="E46" s="17">
        <v>6.6</v>
      </c>
      <c r="F46" s="16"/>
    </row>
    <row r="47" spans="1:6" ht="14.25">
      <c r="A47" s="15">
        <v>501010303</v>
      </c>
      <c r="B47" s="16" t="s">
        <v>66</v>
      </c>
      <c r="C47" s="17">
        <f t="shared" si="0"/>
        <v>4.5</v>
      </c>
      <c r="D47" s="17"/>
      <c r="E47" s="17">
        <v>4.5</v>
      </c>
      <c r="F47" s="16"/>
    </row>
    <row r="48" spans="1:6" ht="14.25">
      <c r="A48" s="15">
        <v>5010105</v>
      </c>
      <c r="B48" s="16" t="s">
        <v>67</v>
      </c>
      <c r="C48" s="17">
        <f t="shared" si="0"/>
        <v>18.7</v>
      </c>
      <c r="D48" s="17"/>
      <c r="E48" s="17">
        <v>18.7</v>
      </c>
      <c r="F48" s="16"/>
    </row>
    <row r="49" spans="1:6" ht="14.25">
      <c r="A49" s="15">
        <v>501010501</v>
      </c>
      <c r="B49" s="16" t="s">
        <v>68</v>
      </c>
      <c r="C49" s="17">
        <f t="shared" si="0"/>
        <v>10</v>
      </c>
      <c r="D49" s="17"/>
      <c r="E49" s="17">
        <v>10</v>
      </c>
      <c r="F49" s="16"/>
    </row>
    <row r="50" spans="1:6" ht="14.25">
      <c r="A50" s="15">
        <v>501010502</v>
      </c>
      <c r="B50" s="16" t="s">
        <v>69</v>
      </c>
      <c r="C50" s="17">
        <f t="shared" si="0"/>
        <v>5.7</v>
      </c>
      <c r="D50" s="17"/>
      <c r="E50" s="17">
        <v>5.7</v>
      </c>
      <c r="F50" s="16"/>
    </row>
    <row r="51" spans="1:6" ht="14.25">
      <c r="A51" s="15">
        <v>501010503</v>
      </c>
      <c r="B51" s="16" t="s">
        <v>70</v>
      </c>
      <c r="C51" s="17">
        <f t="shared" si="0"/>
        <v>3.5</v>
      </c>
      <c r="D51" s="17"/>
      <c r="E51" s="17">
        <v>3.5</v>
      </c>
      <c r="F51" s="16"/>
    </row>
    <row r="52" spans="1:6" ht="14.25">
      <c r="A52" s="15">
        <v>5010107</v>
      </c>
      <c r="B52" s="16" t="s">
        <v>71</v>
      </c>
      <c r="C52" s="17">
        <f t="shared" si="0"/>
        <v>137.52</v>
      </c>
      <c r="D52" s="17"/>
      <c r="E52" s="17">
        <f>E53+E57+E58+E59+E60+E61+E62+E63+E68+E69+E70+E71+E72+E73+E74+E75+E76+E77+E78+E82</f>
        <v>137.52</v>
      </c>
      <c r="F52" s="16"/>
    </row>
    <row r="53" spans="1:6" ht="14.25">
      <c r="A53" s="15">
        <v>501010701</v>
      </c>
      <c r="B53" s="16" t="s">
        <v>72</v>
      </c>
      <c r="C53" s="17">
        <f t="shared" si="0"/>
        <v>14.5</v>
      </c>
      <c r="D53" s="17"/>
      <c r="E53" s="17">
        <v>14.5</v>
      </c>
      <c r="F53" s="16"/>
    </row>
    <row r="54" spans="1:6" ht="14.25">
      <c r="A54" s="15">
        <v>50101070101</v>
      </c>
      <c r="B54" s="16" t="s">
        <v>73</v>
      </c>
      <c r="C54" s="17">
        <f t="shared" si="0"/>
        <v>6.5</v>
      </c>
      <c r="D54" s="17"/>
      <c r="E54" s="17">
        <v>6.5</v>
      </c>
      <c r="F54" s="16"/>
    </row>
    <row r="55" spans="1:6" ht="14.25">
      <c r="A55" s="15">
        <v>50101070102</v>
      </c>
      <c r="B55" s="16" t="s">
        <v>74</v>
      </c>
      <c r="C55" s="17">
        <f t="shared" si="0"/>
        <v>2</v>
      </c>
      <c r="D55" s="17"/>
      <c r="E55" s="17">
        <v>2</v>
      </c>
      <c r="F55" s="16"/>
    </row>
    <row r="56" spans="1:6" ht="14.25">
      <c r="A56" s="15">
        <v>50101070103</v>
      </c>
      <c r="B56" s="16" t="s">
        <v>44</v>
      </c>
      <c r="C56" s="17">
        <f t="shared" si="0"/>
        <v>6</v>
      </c>
      <c r="D56" s="17"/>
      <c r="E56" s="17">
        <v>6</v>
      </c>
      <c r="F56" s="16"/>
    </row>
    <row r="57" spans="1:6" ht="14.25">
      <c r="A57" s="15">
        <v>501010702</v>
      </c>
      <c r="B57" s="16" t="s">
        <v>75</v>
      </c>
      <c r="C57" s="17">
        <f t="shared" si="0"/>
        <v>3.7</v>
      </c>
      <c r="D57" s="17"/>
      <c r="E57" s="17">
        <v>3.7</v>
      </c>
      <c r="F57" s="16"/>
    </row>
    <row r="58" spans="1:6" ht="14.25">
      <c r="A58" s="15">
        <v>501010703</v>
      </c>
      <c r="B58" s="16" t="s">
        <v>76</v>
      </c>
      <c r="C58" s="17">
        <f t="shared" si="0"/>
        <v>0.5</v>
      </c>
      <c r="D58" s="17"/>
      <c r="E58" s="17">
        <v>0.5</v>
      </c>
      <c r="F58" s="16"/>
    </row>
    <row r="59" spans="1:6" ht="14.25">
      <c r="A59" s="15">
        <v>501010704</v>
      </c>
      <c r="B59" s="16" t="s">
        <v>77</v>
      </c>
      <c r="C59" s="17">
        <f t="shared" si="0"/>
        <v>1.5</v>
      </c>
      <c r="D59" s="17"/>
      <c r="E59" s="17">
        <v>1.5</v>
      </c>
      <c r="F59" s="16"/>
    </row>
    <row r="60" spans="1:6" ht="14.25">
      <c r="A60" s="15">
        <v>501010705</v>
      </c>
      <c r="B60" s="16" t="s">
        <v>78</v>
      </c>
      <c r="C60" s="17">
        <f t="shared" si="0"/>
        <v>2</v>
      </c>
      <c r="D60" s="17"/>
      <c r="E60" s="17">
        <v>2</v>
      </c>
      <c r="F60" s="16"/>
    </row>
    <row r="61" spans="1:6" ht="14.25">
      <c r="A61" s="15">
        <v>501010706</v>
      </c>
      <c r="B61" s="16" t="s">
        <v>79</v>
      </c>
      <c r="C61" s="17">
        <f t="shared" si="0"/>
        <v>8</v>
      </c>
      <c r="D61" s="17"/>
      <c r="E61" s="17">
        <v>8</v>
      </c>
      <c r="F61" s="16"/>
    </row>
    <row r="62" spans="1:6" ht="14.25">
      <c r="A62" s="15">
        <v>501010707</v>
      </c>
      <c r="B62" s="16" t="s">
        <v>80</v>
      </c>
      <c r="C62" s="17">
        <f t="shared" si="0"/>
        <v>2.5</v>
      </c>
      <c r="D62" s="17"/>
      <c r="E62" s="17">
        <v>2.5</v>
      </c>
      <c r="F62" s="16"/>
    </row>
    <row r="63" spans="1:6" ht="14.25">
      <c r="A63" s="15">
        <v>501010708</v>
      </c>
      <c r="B63" s="16" t="s">
        <v>106</v>
      </c>
      <c r="C63" s="17">
        <f t="shared" si="0"/>
        <v>6.12</v>
      </c>
      <c r="D63" s="17"/>
      <c r="E63" s="17">
        <v>6.12</v>
      </c>
      <c r="F63" s="16"/>
    </row>
    <row r="64" spans="1:6" ht="14.25">
      <c r="A64" s="15">
        <v>50101070801</v>
      </c>
      <c r="B64" s="16" t="s">
        <v>81</v>
      </c>
      <c r="C64" s="17">
        <f t="shared" si="0"/>
        <v>0</v>
      </c>
      <c r="D64" s="17"/>
      <c r="E64" s="17"/>
      <c r="F64" s="16"/>
    </row>
    <row r="65" spans="1:6" ht="14.25">
      <c r="A65" s="15">
        <v>50101070802</v>
      </c>
      <c r="B65" s="16" t="s">
        <v>82</v>
      </c>
      <c r="C65" s="17">
        <f t="shared" si="0"/>
        <v>3.1</v>
      </c>
      <c r="D65" s="17"/>
      <c r="E65" s="17">
        <v>3.1</v>
      </c>
      <c r="F65" s="16"/>
    </row>
    <row r="66" spans="1:6" ht="14.25">
      <c r="A66" s="15">
        <v>50101070803</v>
      </c>
      <c r="B66" s="16" t="s">
        <v>83</v>
      </c>
      <c r="C66" s="17">
        <f t="shared" si="0"/>
        <v>0.5</v>
      </c>
      <c r="D66" s="17"/>
      <c r="E66" s="17">
        <v>0.5</v>
      </c>
      <c r="F66" s="16"/>
    </row>
    <row r="67" spans="1:6" ht="14.25">
      <c r="A67" s="15">
        <v>50101070804</v>
      </c>
      <c r="B67" s="16" t="s">
        <v>44</v>
      </c>
      <c r="C67" s="17">
        <f t="shared" si="0"/>
        <v>2.52</v>
      </c>
      <c r="D67" s="17"/>
      <c r="E67" s="17">
        <v>2.52</v>
      </c>
      <c r="F67" s="16"/>
    </row>
    <row r="68" spans="1:6" ht="14.25">
      <c r="A68" s="15">
        <v>501010709</v>
      </c>
      <c r="B68" s="16" t="s">
        <v>84</v>
      </c>
      <c r="C68" s="17">
        <f t="shared" si="0"/>
        <v>7.5</v>
      </c>
      <c r="D68" s="17"/>
      <c r="E68" s="17">
        <v>7.5</v>
      </c>
      <c r="F68" s="16"/>
    </row>
    <row r="69" spans="1:6" ht="14.25">
      <c r="A69" s="15">
        <v>501010710</v>
      </c>
      <c r="B69" s="16" t="s">
        <v>85</v>
      </c>
      <c r="C69" s="17">
        <f t="shared" si="0"/>
        <v>0</v>
      </c>
      <c r="D69" s="17"/>
      <c r="E69" s="17"/>
      <c r="F69" s="16"/>
    </row>
    <row r="70" spans="1:6" ht="14.25">
      <c r="A70" s="15">
        <v>501010711</v>
      </c>
      <c r="B70" s="16" t="s">
        <v>86</v>
      </c>
      <c r="C70" s="17">
        <f t="shared" si="0"/>
        <v>0</v>
      </c>
      <c r="D70" s="17"/>
      <c r="E70" s="17"/>
      <c r="F70" s="16"/>
    </row>
    <row r="71" spans="1:6" ht="14.25">
      <c r="A71" s="15">
        <v>501010712</v>
      </c>
      <c r="B71" s="16" t="s">
        <v>87</v>
      </c>
      <c r="C71" s="17">
        <f aca="true" t="shared" si="1" ref="C71:C89">D71+E71</f>
        <v>0</v>
      </c>
      <c r="D71" s="17"/>
      <c r="E71" s="17"/>
      <c r="F71" s="16"/>
    </row>
    <row r="72" spans="1:6" ht="14.25">
      <c r="A72" s="15">
        <v>501010713</v>
      </c>
      <c r="B72" s="16" t="s">
        <v>88</v>
      </c>
      <c r="C72" s="17">
        <f t="shared" si="1"/>
        <v>5.5</v>
      </c>
      <c r="D72" s="17"/>
      <c r="E72" s="17">
        <v>5.5</v>
      </c>
      <c r="F72" s="16"/>
    </row>
    <row r="73" spans="1:6" ht="14.25">
      <c r="A73" s="15">
        <v>501010714</v>
      </c>
      <c r="B73" s="16" t="s">
        <v>89</v>
      </c>
      <c r="C73" s="17">
        <f t="shared" si="1"/>
        <v>3.2</v>
      </c>
      <c r="D73" s="17"/>
      <c r="E73" s="17">
        <v>3.2</v>
      </c>
      <c r="F73" s="16"/>
    </row>
    <row r="74" spans="1:6" ht="14.25">
      <c r="A74" s="15">
        <v>501010715</v>
      </c>
      <c r="B74" s="16" t="s">
        <v>90</v>
      </c>
      <c r="C74" s="17">
        <f t="shared" si="1"/>
        <v>38</v>
      </c>
      <c r="D74" s="17"/>
      <c r="E74" s="17">
        <v>38</v>
      </c>
      <c r="F74" s="16"/>
    </row>
    <row r="75" spans="1:6" ht="14.25">
      <c r="A75" s="15">
        <v>501010716</v>
      </c>
      <c r="B75" s="16" t="s">
        <v>91</v>
      </c>
      <c r="C75" s="17">
        <f t="shared" si="1"/>
        <v>5</v>
      </c>
      <c r="D75" s="17"/>
      <c r="E75" s="17">
        <v>5</v>
      </c>
      <c r="F75" s="16"/>
    </row>
    <row r="76" spans="1:6" ht="14.25">
      <c r="A76" s="15">
        <v>501010717</v>
      </c>
      <c r="B76" s="16" t="s">
        <v>92</v>
      </c>
      <c r="C76" s="17">
        <f t="shared" si="1"/>
        <v>1</v>
      </c>
      <c r="D76" s="17"/>
      <c r="E76" s="17">
        <v>1</v>
      </c>
      <c r="F76" s="16"/>
    </row>
    <row r="77" spans="1:6" ht="14.25">
      <c r="A77" s="15">
        <v>501010718</v>
      </c>
      <c r="B77" s="16" t="s">
        <v>93</v>
      </c>
      <c r="C77" s="17">
        <f t="shared" si="1"/>
        <v>5</v>
      </c>
      <c r="D77" s="17"/>
      <c r="E77" s="17">
        <v>5</v>
      </c>
      <c r="F77" s="16"/>
    </row>
    <row r="78" spans="1:6" ht="14.25">
      <c r="A78" s="15">
        <v>501010720</v>
      </c>
      <c r="B78" s="16" t="s">
        <v>94</v>
      </c>
      <c r="C78" s="17">
        <f t="shared" si="1"/>
        <v>18.5</v>
      </c>
      <c r="D78" s="17"/>
      <c r="E78" s="17">
        <v>18.5</v>
      </c>
      <c r="F78" s="16"/>
    </row>
    <row r="79" spans="1:6" ht="14.25">
      <c r="A79" s="15">
        <v>50101072001</v>
      </c>
      <c r="B79" s="16" t="s">
        <v>96</v>
      </c>
      <c r="C79" s="17">
        <f t="shared" si="1"/>
        <v>6</v>
      </c>
      <c r="D79" s="17"/>
      <c r="E79" s="17">
        <v>6</v>
      </c>
      <c r="F79" s="16"/>
    </row>
    <row r="80" spans="1:6" ht="14.25">
      <c r="A80" s="15">
        <v>50101072002</v>
      </c>
      <c r="B80" s="16" t="s">
        <v>95</v>
      </c>
      <c r="C80" s="17">
        <f t="shared" si="1"/>
        <v>7.5</v>
      </c>
      <c r="D80" s="17"/>
      <c r="E80" s="17">
        <v>7.5</v>
      </c>
      <c r="F80" s="16"/>
    </row>
    <row r="81" spans="1:6" ht="14.25">
      <c r="A81" s="15">
        <v>50101072003</v>
      </c>
      <c r="B81" s="16" t="s">
        <v>44</v>
      </c>
      <c r="C81" s="17">
        <f t="shared" si="1"/>
        <v>5</v>
      </c>
      <c r="D81" s="17"/>
      <c r="E81" s="17">
        <v>5</v>
      </c>
      <c r="F81" s="16"/>
    </row>
    <row r="82" spans="1:6" ht="14.25">
      <c r="A82" s="15">
        <v>501010721</v>
      </c>
      <c r="B82" s="16" t="s">
        <v>97</v>
      </c>
      <c r="C82" s="17">
        <f t="shared" si="1"/>
        <v>15</v>
      </c>
      <c r="D82" s="17"/>
      <c r="E82" s="17">
        <v>15</v>
      </c>
      <c r="F82" s="16"/>
    </row>
    <row r="83" spans="1:6" ht="14.25">
      <c r="A83" s="15">
        <v>50101072101</v>
      </c>
      <c r="B83" s="16" t="s">
        <v>98</v>
      </c>
      <c r="C83" s="17">
        <f t="shared" si="1"/>
        <v>0</v>
      </c>
      <c r="D83" s="17"/>
      <c r="E83" s="17"/>
      <c r="F83" s="16"/>
    </row>
    <row r="84" spans="1:6" ht="14.25">
      <c r="A84" s="15">
        <v>50101072102</v>
      </c>
      <c r="B84" s="16" t="s">
        <v>99</v>
      </c>
      <c r="C84" s="17">
        <f t="shared" si="1"/>
        <v>0</v>
      </c>
      <c r="D84" s="17"/>
      <c r="E84" s="17"/>
      <c r="F84" s="16"/>
    </row>
    <row r="85" spans="1:6" ht="14.25">
      <c r="A85" s="15">
        <v>50101072103</v>
      </c>
      <c r="B85" s="16" t="s">
        <v>44</v>
      </c>
      <c r="C85" s="17">
        <f t="shared" si="1"/>
        <v>15</v>
      </c>
      <c r="D85" s="17"/>
      <c r="E85" s="17">
        <v>15</v>
      </c>
      <c r="F85" s="16"/>
    </row>
    <row r="86" spans="1:6" ht="14.25">
      <c r="A86" s="15">
        <v>502</v>
      </c>
      <c r="B86" s="16" t="s">
        <v>100</v>
      </c>
      <c r="C86" s="17">
        <f t="shared" si="1"/>
        <v>69.9</v>
      </c>
      <c r="D86" s="17"/>
      <c r="E86" s="17">
        <v>69.9</v>
      </c>
      <c r="F86" s="16"/>
    </row>
    <row r="87" spans="1:6" ht="14.25">
      <c r="A87" s="15">
        <v>50201</v>
      </c>
      <c r="B87" s="16" t="s">
        <v>101</v>
      </c>
      <c r="C87" s="17">
        <f t="shared" si="1"/>
        <v>0</v>
      </c>
      <c r="D87" s="17"/>
      <c r="E87" s="17"/>
      <c r="F87" s="16"/>
    </row>
    <row r="88" spans="1:6" ht="14.25">
      <c r="A88" s="15">
        <v>50202</v>
      </c>
      <c r="B88" s="16" t="s">
        <v>102</v>
      </c>
      <c r="C88" s="17">
        <f t="shared" si="1"/>
        <v>69.9</v>
      </c>
      <c r="D88" s="17"/>
      <c r="E88" s="17">
        <v>69.9</v>
      </c>
      <c r="F88" s="16"/>
    </row>
    <row r="89" spans="1:6" ht="14.25">
      <c r="A89" s="15">
        <v>506</v>
      </c>
      <c r="B89" s="16" t="s">
        <v>103</v>
      </c>
      <c r="C89" s="17">
        <f t="shared" si="1"/>
        <v>0</v>
      </c>
      <c r="D89" s="17"/>
      <c r="E89" s="17"/>
      <c r="F89" s="16"/>
    </row>
    <row r="90" spans="1:2" ht="14.25">
      <c r="A90" s="10"/>
      <c r="B90" s="7"/>
    </row>
    <row r="91" spans="1:2" ht="14.25">
      <c r="A91" s="10"/>
      <c r="B91" s="7"/>
    </row>
    <row r="92" ht="14.25">
      <c r="A92" s="10"/>
    </row>
    <row r="93" ht="14.25">
      <c r="A93" s="10"/>
    </row>
    <row r="94" ht="14.25">
      <c r="A94" s="10"/>
    </row>
    <row r="95" ht="14.25">
      <c r="A95" s="10"/>
    </row>
    <row r="96" ht="14.25">
      <c r="A96" s="10"/>
    </row>
    <row r="97" ht="14.25">
      <c r="A97" s="10"/>
    </row>
  </sheetData>
  <mergeCells count="1">
    <mergeCell ref="A2:F2"/>
  </mergeCells>
  <printOptions/>
  <pageMargins left="0.64" right="0.2" top="0.47" bottom="0.4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28" sqref="A28"/>
    </sheetView>
  </sheetViews>
  <sheetFormatPr defaultColWidth="9.00390625" defaultRowHeight="14.25"/>
  <cols>
    <col min="1" max="1" width="37.00390625" style="0" customWidth="1"/>
    <col min="2" max="2" width="43.375" style="0" customWidth="1"/>
  </cols>
  <sheetData>
    <row r="1" ht="14.25">
      <c r="B1" s="4" t="s">
        <v>23</v>
      </c>
    </row>
    <row r="2" spans="1:2" ht="25.5">
      <c r="A2" s="42" t="s">
        <v>14</v>
      </c>
      <c r="B2" s="42"/>
    </row>
    <row r="4" spans="1:2" ht="23.25" customHeight="1">
      <c r="A4" s="3" t="s">
        <v>15</v>
      </c>
      <c r="B4" s="4" t="s">
        <v>6</v>
      </c>
    </row>
    <row r="5" spans="1:2" ht="31.5" customHeight="1">
      <c r="A5" s="5" t="s">
        <v>16</v>
      </c>
      <c r="B5" s="5" t="s">
        <v>17</v>
      </c>
    </row>
    <row r="6" spans="1:2" ht="31.5" customHeight="1">
      <c r="A6" s="5" t="s">
        <v>9</v>
      </c>
      <c r="B6" s="8">
        <v>3.2</v>
      </c>
    </row>
    <row r="7" spans="1:2" ht="31.5" customHeight="1">
      <c r="A7" s="6" t="s">
        <v>18</v>
      </c>
      <c r="B7" s="8"/>
    </row>
    <row r="8" spans="1:2" ht="31.5" customHeight="1">
      <c r="A8" s="6" t="s">
        <v>19</v>
      </c>
      <c r="B8" s="8">
        <v>3.2</v>
      </c>
    </row>
    <row r="9" spans="1:2" ht="31.5" customHeight="1">
      <c r="A9" s="6" t="s">
        <v>20</v>
      </c>
      <c r="B9" s="8"/>
    </row>
    <row r="10" spans="1:2" ht="31.5" customHeight="1">
      <c r="A10" s="6" t="s">
        <v>21</v>
      </c>
      <c r="B10" s="8"/>
    </row>
    <row r="11" spans="1:2" ht="31.5" customHeight="1">
      <c r="A11" s="6" t="s">
        <v>22</v>
      </c>
      <c r="B11" s="8"/>
    </row>
  </sheetData>
  <mergeCells count="1">
    <mergeCell ref="A2:B2"/>
  </mergeCells>
  <printOptions/>
  <pageMargins left="0.87" right="0.61" top="1.2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2015-04-13T01:18:41Z</cp:lastPrinted>
  <dcterms:created xsi:type="dcterms:W3CDTF">1996-12-17T01:32:42Z</dcterms:created>
  <dcterms:modified xsi:type="dcterms:W3CDTF">2015-04-13T01:27:15Z</dcterms:modified>
  <cp:category/>
  <cp:version/>
  <cp:contentType/>
  <cp:contentStatus/>
</cp:coreProperties>
</file>